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90" windowHeight="12450" activeTab="0"/>
  </bookViews>
  <sheets>
    <sheet name="Dcery" sheetId="1" r:id="rId1"/>
    <sheet name="Účetní hodnoty" sheetId="2" state="hidden" r:id="rId2"/>
  </sheets>
  <definedNames>
    <definedName name="_xlnm.Print_Area" localSheetId="0">#N/A</definedName>
  </definedNames>
  <calcPr fullCalcOnLoad="1"/>
</workbook>
</file>

<file path=xl/comments1.xml><?xml version="1.0" encoding="utf-8"?>
<comments xmlns="http://schemas.openxmlformats.org/spreadsheetml/2006/main">
  <authors>
    <author>Tyl, Milos</author>
  </authors>
  <commentList>
    <comment ref="C12" authorId="0">
      <text>
        <r>
          <rPr>
            <sz val="8"/>
            <rFont val="Tahoma"/>
            <family val="2"/>
          </rPr>
          <t>Liberty Engineering Products Ostrava s.r.o. - 0,01 %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<sst xmlns="http://schemas.openxmlformats.org/spreadsheetml/2006/main" count="91" uniqueCount="61">
  <si>
    <t>Název společnosti:</t>
  </si>
  <si>
    <t>Czech Slag - Nová Huť s.r.o.</t>
  </si>
  <si>
    <t xml:space="preserve">STEELTRADE, s.r.o.     </t>
  </si>
  <si>
    <t xml:space="preserve">První Signální, a.s.                       </t>
  </si>
  <si>
    <t>Základní kapitál</t>
  </si>
  <si>
    <t>Název společnosti :</t>
  </si>
  <si>
    <t>M e z i s o u č e t - s u b t o t a l</t>
  </si>
  <si>
    <t xml:space="preserve">M e z i s o u č e t -  s u b t o t a l </t>
  </si>
  <si>
    <t xml:space="preserve">M e z i s o u č e t - s u b t o t a l </t>
  </si>
  <si>
    <t>(%)</t>
  </si>
  <si>
    <t>Name of company:</t>
  </si>
  <si>
    <t xml:space="preserve">MG Odra Gas, spol. s r.o.   </t>
  </si>
  <si>
    <t>(in CZK Th.)</t>
  </si>
  <si>
    <t xml:space="preserve">Moravia Banka, a.s. v likvidaci    (v konkurzu) / in bankruptcy                                             </t>
  </si>
  <si>
    <t>Registered capital</t>
  </si>
  <si>
    <t>FERROMET a.s.</t>
  </si>
  <si>
    <t>Ocelářská unie a.s.</t>
  </si>
  <si>
    <t>DCEŘINÉ SPOLEČNOSTI - SUBSIDIARY COMPANIES</t>
  </si>
  <si>
    <t>SISTER´S COMPANIES</t>
  </si>
  <si>
    <t xml:space="preserve"> (justice.cz)</t>
  </si>
  <si>
    <t>CZK Ths</t>
  </si>
  <si>
    <t>500 th. PLN</t>
  </si>
  <si>
    <t>25 th. EUR</t>
  </si>
  <si>
    <t xml:space="preserve">    Podíl Liberty Ostrava a.s.</t>
  </si>
  <si>
    <t>Share of Liberty Ostrava a.s.</t>
  </si>
  <si>
    <t>Liberty Engineering Products Ostrava s.r.o.</t>
  </si>
  <si>
    <t>Liberty Technotron s.r.o.</t>
  </si>
  <si>
    <t>Liberty Commercial CZ, k.s.</t>
  </si>
  <si>
    <t>Liberty Commercial PL  sp. z o.o.</t>
  </si>
  <si>
    <t>Liberty Commercial Germany GmbH</t>
  </si>
  <si>
    <t xml:space="preserve">    Podíl Liberty Ostrava a.s. </t>
  </si>
  <si>
    <t xml:space="preserve">    Podíl Liberty S.A.</t>
  </si>
  <si>
    <t>Share of Liberty S.A.</t>
  </si>
  <si>
    <t>Liberty Tubular Products Karviná a.s.</t>
  </si>
  <si>
    <t>PŘIDRUŽENÉ SPOLEČNOSTI - AFFILIATED COMPANIES</t>
  </si>
  <si>
    <r>
      <t xml:space="preserve">( s </t>
    </r>
    <r>
      <rPr>
        <b/>
        <sz val="10"/>
        <rFont val="Arial"/>
        <family val="2"/>
      </rPr>
      <t>podstatným  vlastnickým vlivem</t>
    </r>
    <r>
      <rPr>
        <sz val="10"/>
        <rFont val="Arial"/>
        <family val="2"/>
      </rPr>
      <t xml:space="preserve"> Liberty Ostrava a.s.- significant influence Liberty Ostrava a.s.)</t>
    </r>
  </si>
  <si>
    <t xml:space="preserve">OSTATNÍ  SPOLEČNOSTI - OTHER COMPANIES </t>
  </si>
  <si>
    <r>
      <t xml:space="preserve">(s </t>
    </r>
    <r>
      <rPr>
        <b/>
        <sz val="10"/>
        <rFont val="Arial"/>
        <family val="2"/>
      </rPr>
      <t>nepodstatným  vlastnickým vlivem</t>
    </r>
    <r>
      <rPr>
        <sz val="10"/>
        <rFont val="Arial"/>
        <family val="2"/>
      </rPr>
      <t xml:space="preserve"> Liberty Ostrava a.s.- unsubstantial  influence Liberty Ostrava a.s.)</t>
    </r>
  </si>
  <si>
    <r>
      <rPr>
        <b/>
        <sz val="26"/>
        <rFont val="Arial"/>
        <family val="2"/>
      </rPr>
      <t xml:space="preserve">Liberty Ostrava a.s.     </t>
    </r>
    <r>
      <rPr>
        <b/>
        <sz val="28"/>
        <rFont val="Arial"/>
        <family val="2"/>
      </rPr>
      <t xml:space="preserve">                                      </t>
    </r>
    <r>
      <rPr>
        <b/>
        <sz val="22"/>
        <rFont val="Arial"/>
        <family val="2"/>
      </rPr>
      <t xml:space="preserve">  </t>
    </r>
    <r>
      <rPr>
        <b/>
        <sz val="20"/>
        <rFont val="Arial"/>
        <family val="2"/>
      </rPr>
      <t>IČ:45193258</t>
    </r>
    <r>
      <rPr>
        <b/>
        <sz val="22"/>
        <rFont val="Arial"/>
        <family val="2"/>
      </rPr>
      <t xml:space="preserve"> </t>
    </r>
  </si>
  <si>
    <t>Liberty Distribution Ostrava s.r.o.</t>
  </si>
  <si>
    <t>(s rozhodujícím vlastnickým vlivem Liberty Ostrava a.s. - controlling influence Liberty Ostrava a.s.</t>
  </si>
  <si>
    <t>LIBERTY LIEGE - DUDELANGE (BE).</t>
  </si>
  <si>
    <t>948 th. EUR</t>
  </si>
  <si>
    <t>81 000 th. EUR</t>
  </si>
  <si>
    <t>00610026 Liberty Distribution Ostrava, s.r.o.</t>
  </si>
  <si>
    <t>CZK</t>
  </si>
  <si>
    <t>00610028 Liberty Technotron s.r.o.</t>
  </si>
  <si>
    <t>00610029 Liberty Engineering Products Ostrava s.r.o.</t>
  </si>
  <si>
    <t>00610030 Liberty Commercial CZ, k.s.</t>
  </si>
  <si>
    <t>00610031 Liberty Commercial PL sp. z o.o</t>
  </si>
  <si>
    <t>00610032 Liberty Commercial Germany GmbH</t>
  </si>
  <si>
    <t>00620007 Ocelářská unie a.s.</t>
  </si>
  <si>
    <t>00620008 Czech Slag - Nová huť, s.r.o.</t>
  </si>
  <si>
    <t>00620027 MG Odra Gas spol. s r. o.</t>
  </si>
  <si>
    <t>00630002 FERROMET a.s.</t>
  </si>
  <si>
    <t>00630011 Moravia Banka, a.s.</t>
  </si>
  <si>
    <t>00630019 STEELTRADE, s.r.o.</t>
  </si>
  <si>
    <t>00630022 První signální, a.s.</t>
  </si>
  <si>
    <t>00630029 LIBERTY LIEGE - DUDELANGE (BE )</t>
  </si>
  <si>
    <t>Share in CZK is updated according to actual values from the book of Liberty Ostrava a.s.</t>
  </si>
  <si>
    <r>
      <rPr>
        <b/>
        <i/>
        <sz val="10"/>
        <rFont val="Arial CE"/>
        <family val="0"/>
      </rPr>
      <t>Dne:</t>
    </r>
    <r>
      <rPr>
        <i/>
        <sz val="10"/>
        <rFont val="Arial CE"/>
        <family val="0"/>
      </rPr>
      <t xml:space="preserve"> 6.12. 2023 Jindřich Mokrý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</si>
</sst>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000%"/>
    <numFmt numFmtId="170" formatCode="0.0000%"/>
    <numFmt numFmtId="171" formatCode="0.0000"/>
    <numFmt numFmtId="172" formatCode="[$¥€-2]\ #\ ##,000_);[Red]\([$€-2]\ #\ ##,000\)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b/>
      <sz val="1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5" applyNumberFormat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0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4" fontId="13" fillId="13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14" fontId="6" fillId="0" borderId="14" xfId="0" applyNumberFormat="1" applyFont="1" applyFill="1" applyBorder="1" applyAlignment="1">
      <alignment vertical="center"/>
    </xf>
    <xf numFmtId="10" fontId="11" fillId="0" borderId="15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13" fillId="0" borderId="0" xfId="0" applyNumberFormat="1" applyFont="1" applyAlignment="1">
      <alignment/>
    </xf>
    <xf numFmtId="14" fontId="7" fillId="0" borderId="0" xfId="0" applyNumberFormat="1" applyFont="1" applyFill="1" applyBorder="1" applyAlignment="1">
      <alignment/>
    </xf>
    <xf numFmtId="4" fontId="16" fillId="0" borderId="0" xfId="0" applyNumberFormat="1" applyFont="1" applyAlignment="1">
      <alignment/>
    </xf>
    <xf numFmtId="0" fontId="17" fillId="0" borderId="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/>
    </xf>
    <xf numFmtId="10" fontId="14" fillId="0" borderId="26" xfId="0" applyNumberFormat="1" applyFont="1" applyFill="1" applyBorder="1" applyAlignment="1">
      <alignment horizontal="center" vertical="center"/>
    </xf>
    <xf numFmtId="10" fontId="14" fillId="0" borderId="27" xfId="0" applyNumberFormat="1" applyFont="1" applyFill="1" applyBorder="1" applyAlignment="1">
      <alignment horizontal="center" vertical="center"/>
    </xf>
    <xf numFmtId="10" fontId="14" fillId="0" borderId="28" xfId="0" applyNumberFormat="1" applyFont="1" applyFill="1" applyBorder="1" applyAlignment="1">
      <alignment horizontal="center" vertical="center"/>
    </xf>
    <xf numFmtId="3" fontId="14" fillId="0" borderId="28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0" fontId="6" fillId="0" borderId="15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14" fontId="14" fillId="0" borderId="29" xfId="0" applyNumberFormat="1" applyFont="1" applyFill="1" applyBorder="1" applyAlignment="1">
      <alignment horizontal="left" vertical="center"/>
    </xf>
    <xf numFmtId="10" fontId="14" fillId="0" borderId="30" xfId="0" applyNumberFormat="1" applyFont="1" applyFill="1" applyBorder="1" applyAlignment="1">
      <alignment horizontal="center" vertical="center"/>
    </xf>
    <xf numFmtId="3" fontId="14" fillId="0" borderId="30" xfId="0" applyNumberFormat="1" applyFont="1" applyFill="1" applyBorder="1" applyAlignment="1">
      <alignment horizontal="center" vertical="center"/>
    </xf>
    <xf numFmtId="3" fontId="14" fillId="0" borderId="3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10" fontId="14" fillId="0" borderId="32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0" fontId="13" fillId="0" borderId="20" xfId="0" applyFont="1" applyFill="1" applyBorder="1" applyAlignment="1">
      <alignment horizontal="center" vertical="center"/>
    </xf>
    <xf numFmtId="10" fontId="6" fillId="0" borderId="14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/>
    </xf>
    <xf numFmtId="49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2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7" fillId="0" borderId="34" xfId="0" applyFont="1" applyFill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9" fillId="32" borderId="34" xfId="0" applyFont="1" applyFill="1" applyBorder="1" applyAlignment="1">
      <alignment horizontal="center" vertical="center"/>
    </xf>
    <xf numFmtId="0" fontId="6" fillId="0" borderId="36" xfId="0" applyFont="1" applyFill="1" applyBorder="1" applyAlignment="1" applyProtection="1">
      <alignment horizontal="center"/>
      <protection locked="0"/>
    </xf>
    <xf numFmtId="0" fontId="9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32" borderId="34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28" fillId="33" borderId="20" xfId="0" applyFont="1" applyFill="1" applyBorder="1" applyAlignment="1">
      <alignment horizontal="center" vertical="center"/>
    </xf>
    <xf numFmtId="0" fontId="28" fillId="33" borderId="37" xfId="0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8"/>
  <sheetViews>
    <sheetView showGridLines="0" tabSelected="1" zoomScaleSheetLayoutView="100" zoomScalePageLayoutView="0" workbookViewId="0" topLeftCell="A1">
      <selection activeCell="J15" sqref="J15"/>
    </sheetView>
  </sheetViews>
  <sheetFormatPr defaultColWidth="9.00390625" defaultRowHeight="12.75"/>
  <cols>
    <col min="1" max="1" width="7.00390625" style="1" customWidth="1"/>
    <col min="2" max="2" width="48.375" style="2" customWidth="1"/>
    <col min="3" max="3" width="16.125" style="2" customWidth="1"/>
    <col min="4" max="4" width="20.625" style="2" customWidth="1"/>
    <col min="5" max="5" width="23.00390625" style="2" customWidth="1"/>
    <col min="6" max="6" width="9.125" style="2" customWidth="1"/>
    <col min="7" max="16384" width="9.125" style="2" customWidth="1"/>
  </cols>
  <sheetData>
    <row r="1" ht="93.75" customHeight="1">
      <c r="B1" s="32" t="s">
        <v>38</v>
      </c>
    </row>
    <row r="2" spans="2:5" ht="21.75" customHeight="1" thickBot="1">
      <c r="B2" s="79"/>
      <c r="E2" s="3"/>
    </row>
    <row r="3" spans="1:5" ht="41.25" customHeight="1" thickBot="1">
      <c r="A3" s="4"/>
      <c r="B3" s="92" t="s">
        <v>17</v>
      </c>
      <c r="C3" s="93"/>
      <c r="D3" s="93"/>
      <c r="E3" s="94"/>
    </row>
    <row r="4" spans="1:5" ht="30.75" customHeight="1">
      <c r="A4" s="4"/>
      <c r="B4" s="61"/>
      <c r="C4" s="61"/>
      <c r="D4" s="61"/>
      <c r="E4" s="61"/>
    </row>
    <row r="5" spans="2:5" ht="15.75" customHeight="1" thickBot="1">
      <c r="B5" s="88" t="s">
        <v>40</v>
      </c>
      <c r="C5" s="88"/>
      <c r="D5" s="88"/>
      <c r="E5" s="88"/>
    </row>
    <row r="6" spans="2:5" ht="13.5" customHeight="1">
      <c r="B6" s="14" t="s">
        <v>5</v>
      </c>
      <c r="C6" s="83" t="s">
        <v>23</v>
      </c>
      <c r="D6" s="83"/>
      <c r="E6" s="15" t="s">
        <v>4</v>
      </c>
    </row>
    <row r="7" spans="2:5" ht="13.5" customHeight="1" thickBot="1">
      <c r="B7" s="38" t="s">
        <v>10</v>
      </c>
      <c r="C7" s="85" t="s">
        <v>24</v>
      </c>
      <c r="D7" s="86"/>
      <c r="E7" s="40" t="s">
        <v>14</v>
      </c>
    </row>
    <row r="8" spans="2:5" ht="15.75" customHeight="1" thickBot="1">
      <c r="B8" s="39"/>
      <c r="C8" s="37" t="s">
        <v>9</v>
      </c>
      <c r="D8" s="37" t="s">
        <v>12</v>
      </c>
      <c r="E8" s="41" t="s">
        <v>12</v>
      </c>
    </row>
    <row r="9" spans="2:5" ht="15.75" customHeight="1">
      <c r="B9" s="34" t="s">
        <v>39</v>
      </c>
      <c r="C9" s="46">
        <v>1</v>
      </c>
      <c r="D9" s="73">
        <v>262</v>
      </c>
      <c r="E9" s="43">
        <v>200</v>
      </c>
    </row>
    <row r="10" spans="2:5" ht="15" customHeight="1">
      <c r="B10" s="34" t="s">
        <v>25</v>
      </c>
      <c r="C10" s="46">
        <v>1</v>
      </c>
      <c r="D10" s="73">
        <v>504550</v>
      </c>
      <c r="E10" s="44">
        <v>652400</v>
      </c>
    </row>
    <row r="11" spans="2:5" ht="15" customHeight="1">
      <c r="B11" s="35" t="s">
        <v>26</v>
      </c>
      <c r="C11" s="47">
        <v>1</v>
      </c>
      <c r="D11" s="48">
        <v>40800</v>
      </c>
      <c r="E11" s="44">
        <v>40800</v>
      </c>
    </row>
    <row r="12" spans="2:5" ht="15" customHeight="1">
      <c r="B12" s="34" t="s">
        <v>27</v>
      </c>
      <c r="C12" s="46">
        <v>0.9999</v>
      </c>
      <c r="D12" s="73">
        <v>0</v>
      </c>
      <c r="E12" s="43">
        <v>5</v>
      </c>
    </row>
    <row r="13" spans="2:5" ht="15" customHeight="1">
      <c r="B13" s="35" t="s">
        <v>28</v>
      </c>
      <c r="C13" s="47">
        <v>1</v>
      </c>
      <c r="D13" s="48" t="s">
        <v>21</v>
      </c>
      <c r="E13" s="44" t="s">
        <v>21</v>
      </c>
    </row>
    <row r="14" spans="2:5" ht="15" customHeight="1" thickBot="1">
      <c r="B14" s="53" t="s">
        <v>29</v>
      </c>
      <c r="C14" s="54">
        <v>1</v>
      </c>
      <c r="D14" s="55" t="s">
        <v>22</v>
      </c>
      <c r="E14" s="56" t="s">
        <v>22</v>
      </c>
    </row>
    <row r="15" spans="2:5" ht="24" customHeight="1" thickBot="1">
      <c r="B15" s="49" t="s">
        <v>6</v>
      </c>
      <c r="C15" s="50" t="s">
        <v>20</v>
      </c>
      <c r="D15" s="51">
        <f>D9+D10+D11+D12</f>
        <v>545612</v>
      </c>
      <c r="E15" s="52">
        <f>E9+E10+E11+E12</f>
        <v>693405</v>
      </c>
    </row>
    <row r="16" spans="2:5" ht="32.25" customHeight="1">
      <c r="B16" s="76" t="s">
        <v>59</v>
      </c>
      <c r="C16" s="5"/>
      <c r="D16" s="6"/>
      <c r="E16" s="6"/>
    </row>
    <row r="17" spans="2:5" ht="22.5" customHeight="1">
      <c r="B17" s="87" t="s">
        <v>34</v>
      </c>
      <c r="C17" s="87"/>
      <c r="D17" s="87"/>
      <c r="E17" s="87"/>
    </row>
    <row r="18" spans="2:5" ht="18" customHeight="1" thickBot="1">
      <c r="B18" s="84" t="s">
        <v>35</v>
      </c>
      <c r="C18" s="84"/>
      <c r="D18" s="84"/>
      <c r="E18" s="84"/>
    </row>
    <row r="19" spans="2:5" ht="13.5" customHeight="1">
      <c r="B19" s="14" t="s">
        <v>0</v>
      </c>
      <c r="C19" s="81" t="s">
        <v>23</v>
      </c>
      <c r="D19" s="82"/>
      <c r="E19" s="15" t="s">
        <v>4</v>
      </c>
    </row>
    <row r="20" spans="2:5" ht="13.5" customHeight="1" thickBot="1">
      <c r="B20" s="38" t="s">
        <v>10</v>
      </c>
      <c r="C20" s="90" t="s">
        <v>24</v>
      </c>
      <c r="D20" s="95"/>
      <c r="E20" s="40" t="s">
        <v>14</v>
      </c>
    </row>
    <row r="21" spans="2:5" ht="15" customHeight="1" thickBot="1">
      <c r="B21" s="57"/>
      <c r="C21" s="37" t="s">
        <v>9</v>
      </c>
      <c r="D21" s="37" t="s">
        <v>12</v>
      </c>
      <c r="E21" s="37" t="s">
        <v>12</v>
      </c>
    </row>
    <row r="22" spans="2:5" ht="15" customHeight="1">
      <c r="B22" s="33" t="s">
        <v>16</v>
      </c>
      <c r="C22" s="58">
        <v>0.3801750107588581</v>
      </c>
      <c r="D22" s="74">
        <v>25001</v>
      </c>
      <c r="E22" s="42">
        <v>41826</v>
      </c>
    </row>
    <row r="23" spans="2:5" ht="15" customHeight="1">
      <c r="B23" s="34" t="s">
        <v>1</v>
      </c>
      <c r="C23" s="46">
        <v>0.35</v>
      </c>
      <c r="D23" s="59">
        <v>70</v>
      </c>
      <c r="E23" s="43">
        <v>200</v>
      </c>
    </row>
    <row r="24" spans="2:5" ht="15" customHeight="1" thickBot="1">
      <c r="B24" s="60" t="s">
        <v>11</v>
      </c>
      <c r="C24" s="54">
        <v>0.3</v>
      </c>
      <c r="D24" s="55">
        <v>104791</v>
      </c>
      <c r="E24" s="56">
        <v>400000</v>
      </c>
    </row>
    <row r="25" spans="2:5" ht="24" customHeight="1" thickBot="1">
      <c r="B25" s="49" t="s">
        <v>7</v>
      </c>
      <c r="C25" s="50" t="s">
        <v>20</v>
      </c>
      <c r="D25" s="51">
        <f>SUM(D22:D24)</f>
        <v>129862</v>
      </c>
      <c r="E25" s="52">
        <f>SUM(E22:E24)</f>
        <v>442026</v>
      </c>
    </row>
    <row r="26" spans="2:5" ht="32.25" customHeight="1">
      <c r="B26" s="76" t="s">
        <v>59</v>
      </c>
      <c r="C26" s="62"/>
      <c r="D26" s="63"/>
      <c r="E26" s="63"/>
    </row>
    <row r="27" spans="2:5" ht="22.5" customHeight="1">
      <c r="B27" s="87" t="s">
        <v>36</v>
      </c>
      <c r="C27" s="87"/>
      <c r="D27" s="87"/>
      <c r="E27" s="87"/>
    </row>
    <row r="28" spans="2:5" ht="18" customHeight="1" thickBot="1">
      <c r="B28" s="84" t="s">
        <v>37</v>
      </c>
      <c r="C28" s="84"/>
      <c r="D28" s="84"/>
      <c r="E28" s="84"/>
    </row>
    <row r="29" spans="2:5" ht="13.5" customHeight="1">
      <c r="B29" s="14" t="s">
        <v>0</v>
      </c>
      <c r="C29" s="83" t="s">
        <v>30</v>
      </c>
      <c r="D29" s="83"/>
      <c r="E29" s="15" t="s">
        <v>4</v>
      </c>
    </row>
    <row r="30" spans="2:5" ht="13.5" customHeight="1" thickBot="1">
      <c r="B30" s="38" t="s">
        <v>10</v>
      </c>
      <c r="C30" s="85" t="s">
        <v>24</v>
      </c>
      <c r="D30" s="85"/>
      <c r="E30" s="40" t="s">
        <v>14</v>
      </c>
    </row>
    <row r="31" spans="2:5" ht="15" customHeight="1" thickBot="1">
      <c r="B31" s="64"/>
      <c r="C31" s="37" t="s">
        <v>9</v>
      </c>
      <c r="D31" s="37" t="s">
        <v>12</v>
      </c>
      <c r="E31" s="41" t="s">
        <v>12</v>
      </c>
    </row>
    <row r="32" spans="2:5" ht="15" customHeight="1">
      <c r="B32" s="33" t="s">
        <v>3</v>
      </c>
      <c r="C32" s="45">
        <v>0.15</v>
      </c>
      <c r="D32" s="75">
        <v>150</v>
      </c>
      <c r="E32" s="42">
        <v>1000</v>
      </c>
    </row>
    <row r="33" spans="2:5" ht="15" customHeight="1">
      <c r="B33" s="34" t="s">
        <v>2</v>
      </c>
      <c r="C33" s="46">
        <v>0.102</v>
      </c>
      <c r="D33" s="59">
        <v>101</v>
      </c>
      <c r="E33" s="43">
        <v>2500</v>
      </c>
    </row>
    <row r="34" spans="2:5" ht="15" customHeight="1">
      <c r="B34" s="34" t="s">
        <v>13</v>
      </c>
      <c r="C34" s="46">
        <v>0.07572401269308397</v>
      </c>
      <c r="D34" s="73">
        <v>94798.6</v>
      </c>
      <c r="E34" s="43">
        <v>1077122</v>
      </c>
    </row>
    <row r="35" spans="2:5" ht="15" customHeight="1">
      <c r="B35" s="68" t="s">
        <v>41</v>
      </c>
      <c r="C35" s="47">
        <v>0.0117</v>
      </c>
      <c r="D35" s="48" t="s">
        <v>42</v>
      </c>
      <c r="E35" s="44" t="s">
        <v>43</v>
      </c>
    </row>
    <row r="36" spans="2:5" ht="15" customHeight="1" thickBot="1">
      <c r="B36" s="36" t="s">
        <v>15</v>
      </c>
      <c r="C36" s="47">
        <v>0.0014858767333851214</v>
      </c>
      <c r="D36" s="48">
        <v>600</v>
      </c>
      <c r="E36" s="44">
        <v>726036</v>
      </c>
    </row>
    <row r="37" spans="2:5" ht="24" customHeight="1" thickBot="1">
      <c r="B37" s="65" t="s">
        <v>8</v>
      </c>
      <c r="C37" s="66" t="s">
        <v>20</v>
      </c>
      <c r="D37" s="67">
        <f>SUM(D32:D34,D36)</f>
        <v>95649.6</v>
      </c>
      <c r="E37" s="67">
        <f>SUM(E32:E34,E36)</f>
        <v>1806658</v>
      </c>
    </row>
    <row r="38" spans="2:5" ht="2.25" customHeight="1">
      <c r="B38" s="7"/>
      <c r="C38" s="9"/>
      <c r="D38" s="10"/>
      <c r="E38" s="8"/>
    </row>
    <row r="39" spans="2:5" ht="12">
      <c r="B39" s="77" t="s">
        <v>59</v>
      </c>
      <c r="C39" s="9"/>
      <c r="D39" s="10"/>
      <c r="E39" s="8"/>
    </row>
    <row r="40" spans="2:5" ht="12">
      <c r="B40" s="11"/>
      <c r="C40" s="9"/>
      <c r="D40" s="10"/>
      <c r="E40" s="8"/>
    </row>
    <row r="41" spans="3:5" ht="12">
      <c r="C41" s="9"/>
      <c r="D41" s="10"/>
      <c r="E41" s="8"/>
    </row>
    <row r="42" spans="2:5" ht="12.75" hidden="1">
      <c r="B42" s="12" t="s">
        <v>18</v>
      </c>
      <c r="C42" s="9"/>
      <c r="D42" s="10"/>
      <c r="E42" s="8"/>
    </row>
    <row r="43" spans="2:5" ht="6" customHeight="1" hidden="1" thickBot="1">
      <c r="B43" s="13"/>
      <c r="C43" s="9"/>
      <c r="D43" s="10"/>
      <c r="E43" s="8"/>
    </row>
    <row r="44" spans="2:5" ht="12.75" customHeight="1" hidden="1">
      <c r="B44" s="14" t="s">
        <v>0</v>
      </c>
      <c r="C44" s="81" t="s">
        <v>31</v>
      </c>
      <c r="D44" s="82"/>
      <c r="E44" s="15" t="s">
        <v>4</v>
      </c>
    </row>
    <row r="45" spans="2:5" ht="12.75" customHeight="1" hidden="1" thickBot="1">
      <c r="B45" s="16" t="s">
        <v>10</v>
      </c>
      <c r="C45" s="90" t="s">
        <v>32</v>
      </c>
      <c r="D45" s="91"/>
      <c r="E45" s="17" t="s">
        <v>14</v>
      </c>
    </row>
    <row r="46" spans="2:5" ht="14.25" customHeight="1" hidden="1" thickBot="1">
      <c r="B46" s="14"/>
      <c r="C46" s="18" t="s">
        <v>9</v>
      </c>
      <c r="D46" s="18" t="s">
        <v>12</v>
      </c>
      <c r="E46" s="18" t="s">
        <v>12</v>
      </c>
    </row>
    <row r="47" spans="2:7" ht="18.75" customHeight="1" hidden="1" thickBot="1">
      <c r="B47" s="19" t="s">
        <v>33</v>
      </c>
      <c r="C47" s="20">
        <v>1</v>
      </c>
      <c r="D47" s="21">
        <v>602000</v>
      </c>
      <c r="E47" s="21">
        <v>602000</v>
      </c>
      <c r="G47" s="22" t="s">
        <v>19</v>
      </c>
    </row>
    <row r="48" spans="3:5" ht="12" hidden="1">
      <c r="C48" s="9"/>
      <c r="D48" s="10"/>
      <c r="E48" s="8"/>
    </row>
    <row r="49" spans="3:5" ht="12">
      <c r="C49" s="9"/>
      <c r="D49" s="10"/>
      <c r="E49" s="8"/>
    </row>
    <row r="50" spans="3:5" ht="12">
      <c r="C50" s="9"/>
      <c r="D50" s="10"/>
      <c r="E50" s="8"/>
    </row>
    <row r="51" spans="3:5" ht="12">
      <c r="C51" s="9"/>
      <c r="D51" s="10"/>
      <c r="E51" s="8"/>
    </row>
    <row r="52" spans="3:5" ht="12">
      <c r="C52" s="9"/>
      <c r="D52" s="10"/>
      <c r="E52" s="8"/>
    </row>
    <row r="53" spans="3:5" ht="12">
      <c r="C53" s="9"/>
      <c r="D53" s="10"/>
      <c r="E53" s="8"/>
    </row>
    <row r="54" spans="2:4" ht="12">
      <c r="B54" s="11"/>
      <c r="C54" s="5"/>
      <c r="D54" s="6"/>
    </row>
    <row r="55" spans="3:4" ht="12">
      <c r="C55" s="5"/>
      <c r="D55" s="6"/>
    </row>
    <row r="56" spans="3:4" ht="12">
      <c r="C56" s="5"/>
      <c r="D56" s="6"/>
    </row>
    <row r="57" spans="2:4" ht="12">
      <c r="B57" s="22"/>
      <c r="C57" s="5"/>
      <c r="D57" s="6"/>
    </row>
    <row r="58" spans="2:4" ht="12">
      <c r="B58" s="22"/>
      <c r="C58" s="5"/>
      <c r="D58" s="6"/>
    </row>
    <row r="59" spans="3:4" ht="12">
      <c r="C59" s="5"/>
      <c r="D59" s="6"/>
    </row>
    <row r="60" spans="3:4" ht="12">
      <c r="C60" s="5"/>
      <c r="D60" s="6"/>
    </row>
    <row r="61" spans="3:4" ht="12">
      <c r="C61" s="5"/>
      <c r="D61" s="6"/>
    </row>
    <row r="62" spans="2:4" ht="12">
      <c r="B62" s="11"/>
      <c r="C62" s="5"/>
      <c r="D62" s="6"/>
    </row>
    <row r="63" spans="3:4" ht="12">
      <c r="C63" s="5"/>
      <c r="D63" s="6"/>
    </row>
    <row r="64" spans="3:4" ht="12">
      <c r="C64" s="5"/>
      <c r="D64" s="6"/>
    </row>
    <row r="65" spans="3:5" ht="12">
      <c r="C65" s="9"/>
      <c r="D65" s="10"/>
      <c r="E65" s="8"/>
    </row>
    <row r="66" spans="2:5" ht="12">
      <c r="B66" s="11"/>
      <c r="C66" s="9"/>
      <c r="D66" s="10"/>
      <c r="E66" s="8"/>
    </row>
    <row r="67" spans="3:5" ht="12.75" customHeight="1">
      <c r="C67" s="23"/>
      <c r="D67" s="23"/>
      <c r="E67" s="24"/>
    </row>
    <row r="68" spans="4:5" ht="12.75" customHeight="1">
      <c r="D68" s="25"/>
      <c r="E68" s="24"/>
    </row>
    <row r="69" spans="2:5" ht="12.75" customHeight="1">
      <c r="B69" s="13"/>
      <c r="D69" s="25"/>
      <c r="E69" s="24"/>
    </row>
    <row r="70" spans="2:5" ht="12.75" customHeight="1">
      <c r="B70" s="13"/>
      <c r="D70" s="25"/>
      <c r="E70" s="24"/>
    </row>
    <row r="71" spans="2:5" ht="12.75" customHeight="1">
      <c r="B71" s="13"/>
      <c r="D71" s="25"/>
      <c r="E71" s="24"/>
    </row>
    <row r="72" spans="2:5" ht="12.75" customHeight="1">
      <c r="B72" s="13"/>
      <c r="D72" s="25"/>
      <c r="E72" s="24"/>
    </row>
    <row r="73" spans="2:5" ht="12.75" customHeight="1">
      <c r="B73" s="13"/>
      <c r="D73" s="25"/>
      <c r="E73" s="24"/>
    </row>
    <row r="74" spans="2:5" ht="12.75" customHeight="1">
      <c r="B74" s="13"/>
      <c r="D74" s="25"/>
      <c r="E74" s="24"/>
    </row>
    <row r="75" spans="2:5" ht="12.75" customHeight="1">
      <c r="B75" s="26"/>
      <c r="D75" s="25"/>
      <c r="E75" s="24"/>
    </row>
    <row r="76" spans="2:5" ht="12.75" customHeight="1">
      <c r="B76" s="7"/>
      <c r="C76" s="23"/>
      <c r="D76" s="27"/>
      <c r="E76" s="28"/>
    </row>
    <row r="77" spans="2:255" ht="13.5" customHeight="1">
      <c r="B77" s="80"/>
      <c r="C77" s="80"/>
      <c r="D77" s="80"/>
      <c r="E77" s="80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</row>
    <row r="78" spans="2:255" ht="13.5" customHeight="1">
      <c r="B78" s="80"/>
      <c r="C78" s="80"/>
      <c r="D78" s="80"/>
      <c r="E78" s="80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</row>
    <row r="79" spans="2:255" ht="13.5" customHeight="1">
      <c r="B79" s="29"/>
      <c r="C79" s="29"/>
      <c r="D79" s="29"/>
      <c r="E79" s="2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</row>
    <row r="80" spans="2:255" ht="13.5" customHeight="1">
      <c r="B80" s="80"/>
      <c r="C80" s="80"/>
      <c r="D80" s="80"/>
      <c r="E80" s="80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</row>
    <row r="81" spans="2:255" ht="13.5" customHeight="1">
      <c r="B81" s="80"/>
      <c r="C81" s="80"/>
      <c r="D81" s="29"/>
      <c r="E81" s="2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</row>
    <row r="82" spans="2:255" ht="13.5" customHeight="1">
      <c r="B82" s="80"/>
      <c r="C82" s="80"/>
      <c r="D82" s="80"/>
      <c r="E82" s="29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</row>
    <row r="83" spans="2:255" ht="13.5" customHeight="1">
      <c r="B83" s="80"/>
      <c r="C83" s="80"/>
      <c r="D83" s="29"/>
      <c r="E83" s="2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</row>
    <row r="84" spans="2:5" ht="12.75" customHeight="1">
      <c r="B84" s="30"/>
      <c r="D84" s="25"/>
      <c r="E84" s="24"/>
    </row>
    <row r="86" spans="2:7" ht="12">
      <c r="B86" s="89"/>
      <c r="C86" s="89"/>
      <c r="D86" s="89"/>
      <c r="E86" s="89"/>
      <c r="F86" s="31"/>
      <c r="G86" s="31"/>
    </row>
    <row r="87" spans="2:7" ht="12">
      <c r="B87" s="31"/>
      <c r="C87" s="31"/>
      <c r="D87" s="31"/>
      <c r="E87" s="31"/>
      <c r="F87" s="31"/>
      <c r="G87" s="31"/>
    </row>
    <row r="88" spans="3:7" ht="12">
      <c r="C88" s="31"/>
      <c r="D88" s="31"/>
      <c r="E88" s="31"/>
      <c r="F88" s="31"/>
      <c r="G88" s="31"/>
    </row>
  </sheetData>
  <sheetProtection password="9B1A" sheet="1" objects="1" scenarios="1" selectLockedCells="1" selectUnlockedCells="1"/>
  <mergeCells count="21">
    <mergeCell ref="B3:E3"/>
    <mergeCell ref="C29:D29"/>
    <mergeCell ref="C30:D30"/>
    <mergeCell ref="C19:D19"/>
    <mergeCell ref="C20:D20"/>
    <mergeCell ref="B5:E5"/>
    <mergeCell ref="B27:E27"/>
    <mergeCell ref="B18:E18"/>
    <mergeCell ref="B86:E86"/>
    <mergeCell ref="B77:E77"/>
    <mergeCell ref="B78:E78"/>
    <mergeCell ref="B80:E80"/>
    <mergeCell ref="C45:D45"/>
    <mergeCell ref="B83:C83"/>
    <mergeCell ref="B81:C81"/>
    <mergeCell ref="C44:D44"/>
    <mergeCell ref="B82:D82"/>
    <mergeCell ref="C6:D6"/>
    <mergeCell ref="B28:E28"/>
    <mergeCell ref="C7:D7"/>
    <mergeCell ref="B17:E17"/>
  </mergeCells>
  <printOptions horizontalCentered="1" verticalCentered="1"/>
  <pageMargins left="0" right="0" top="0.3937007874015748" bottom="0.3937007874015748" header="0.1968503937007874" footer="0"/>
  <pageSetup fitToHeight="1" fitToWidth="1" horizontalDpi="600" verticalDpi="600" orientation="portrait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4:B20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46.375" style="0" bestFit="1" customWidth="1"/>
    <col min="2" max="2" width="13.875" style="70" bestFit="1" customWidth="1"/>
  </cols>
  <sheetData>
    <row r="4" ht="12.75">
      <c r="B4" s="72" t="s">
        <v>45</v>
      </c>
    </row>
    <row r="5" spans="1:2" ht="12.75">
      <c r="A5" s="69" t="s">
        <v>44</v>
      </c>
      <c r="B5" s="71">
        <v>261.548</v>
      </c>
    </row>
    <row r="6" spans="1:2" ht="12.75">
      <c r="A6" s="69" t="s">
        <v>46</v>
      </c>
      <c r="B6" s="71">
        <v>40800</v>
      </c>
    </row>
    <row r="7" spans="1:2" ht="12.75">
      <c r="A7" s="69" t="s">
        <v>47</v>
      </c>
      <c r="B7" s="71">
        <v>504549.71602999995</v>
      </c>
    </row>
    <row r="8" spans="1:2" ht="12.75">
      <c r="A8" s="69" t="s">
        <v>48</v>
      </c>
      <c r="B8" s="71">
        <v>1E-05</v>
      </c>
    </row>
    <row r="9" spans="1:2" ht="12.75">
      <c r="A9" s="69" t="s">
        <v>49</v>
      </c>
      <c r="B9" s="71">
        <v>2985</v>
      </c>
    </row>
    <row r="10" spans="1:2" ht="12.75">
      <c r="A10" s="69" t="s">
        <v>50</v>
      </c>
      <c r="B10" s="71">
        <v>640.125</v>
      </c>
    </row>
    <row r="11" spans="1:2" ht="12.75">
      <c r="A11" s="69" t="s">
        <v>51</v>
      </c>
      <c r="B11" s="71">
        <v>25001.011</v>
      </c>
    </row>
    <row r="12" spans="1:2" ht="12.75">
      <c r="A12" s="69" t="s">
        <v>52</v>
      </c>
      <c r="B12" s="71">
        <v>70</v>
      </c>
    </row>
    <row r="13" spans="1:2" ht="12.75">
      <c r="A13" s="69" t="s">
        <v>53</v>
      </c>
      <c r="B13" s="71">
        <v>104791.247</v>
      </c>
    </row>
    <row r="14" spans="1:2" ht="12.75">
      <c r="A14" s="69" t="s">
        <v>54</v>
      </c>
      <c r="B14" s="71">
        <v>600</v>
      </c>
    </row>
    <row r="15" spans="1:2" ht="12.75">
      <c r="A15" s="69" t="s">
        <v>55</v>
      </c>
      <c r="B15" s="71">
        <v>94798.6</v>
      </c>
    </row>
    <row r="16" spans="1:2" ht="12.75">
      <c r="A16" s="69" t="s">
        <v>56</v>
      </c>
      <c r="B16" s="71">
        <v>101</v>
      </c>
    </row>
    <row r="17" spans="1:2" ht="12.75">
      <c r="A17" s="69" t="s">
        <v>57</v>
      </c>
      <c r="B17" s="71">
        <v>150</v>
      </c>
    </row>
    <row r="18" spans="1:2" ht="12.75">
      <c r="A18" s="69" t="s">
        <v>58</v>
      </c>
      <c r="B18" s="71">
        <v>22261.53267</v>
      </c>
    </row>
    <row r="20" ht="12.75">
      <c r="A20" s="78" t="s">
        <v>60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přehspol</dc:title>
  <dc:subject/>
  <dc:creator>ing. Tomáš  Mitura</dc:creator>
  <cp:keywords/>
  <dc:description/>
  <cp:lastModifiedBy>Wolf Theiss</cp:lastModifiedBy>
  <cp:lastPrinted>2023-12-06T11:55:21Z</cp:lastPrinted>
  <dcterms:created xsi:type="dcterms:W3CDTF">1997-10-08T08:19:57Z</dcterms:created>
  <dcterms:modified xsi:type="dcterms:W3CDTF">2024-03-10T09:52:00Z</dcterms:modified>
  <cp:category/>
  <cp:version/>
  <cp:contentType/>
  <cp:contentStatus/>
</cp:coreProperties>
</file>