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omulus.hardon\Desktop\BORDEROU JT\"/>
    </mc:Choice>
  </mc:AlternateContent>
  <xr:revisionPtr revIDLastSave="0" documentId="13_ncr:1_{FEC5AC1C-6876-4E34-B8EF-0D04D8E37865}" xr6:coauthVersionLast="47" xr6:coauthVersionMax="47" xr10:uidLastSave="{00000000-0000-0000-0000-000000000000}"/>
  <bookViews>
    <workbookView xWindow="-120" yWindow="-120" windowWidth="24240" windowHeight="13020" xr2:uid="{00000000-000D-0000-FFFF-FFFF00000000}"/>
  </bookViews>
  <sheets>
    <sheet name="OPIS" sheetId="3" r:id="rId1"/>
    <sheet name="C" sheetId="12" r:id="rId2"/>
    <sheet name="RT1" sheetId="1" r:id="rId3"/>
    <sheet name="RT2" sheetId="2" r:id="rId4"/>
    <sheet name="RT3" sheetId="4" r:id="rId5"/>
    <sheet name="RT4" sheetId="5" r:id="rId6"/>
    <sheet name="RT5" sheetId="6" r:id="rId7"/>
    <sheet name="RT6" sheetId="7" r:id="rId8"/>
    <sheet name="RT7" sheetId="8" r:id="rId9"/>
    <sheet name="RT8" sheetId="9" r:id="rId10"/>
    <sheet name="RT9" sheetId="10" r:id="rId11"/>
    <sheet name="RT10" sheetId="11" r:id="rId12"/>
    <sheet name="RT11" sheetId="13" r:id="rId13"/>
    <sheet name="RT12" sheetId="14" r:id="rId14"/>
    <sheet name="RT13" sheetId="15"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3" l="1"/>
  <c r="I6" i="3"/>
  <c r="I7" i="3"/>
  <c r="I8" i="3"/>
  <c r="I9" i="3"/>
  <c r="I10" i="3"/>
  <c r="I11" i="3"/>
  <c r="I12" i="3"/>
  <c r="I13" i="3"/>
  <c r="I14" i="3"/>
  <c r="I15" i="3"/>
  <c r="I16" i="3"/>
  <c r="I4" i="3"/>
  <c r="F16" i="3"/>
  <c r="G9" i="15"/>
  <c r="G10" i="15"/>
  <c r="G11" i="15"/>
  <c r="G12" i="15"/>
  <c r="G13" i="15"/>
  <c r="G14" i="15"/>
  <c r="F15" i="3"/>
  <c r="A53" i="15"/>
  <c r="G17" i="15"/>
  <c r="G16" i="15"/>
  <c r="G15" i="15"/>
  <c r="G8" i="15"/>
  <c r="G7" i="15"/>
  <c r="G6" i="15"/>
  <c r="G5" i="15"/>
  <c r="G4" i="15"/>
  <c r="G3" i="15"/>
  <c r="A51" i="14"/>
  <c r="G15" i="14"/>
  <c r="G14" i="14"/>
  <c r="G13" i="14"/>
  <c r="G12" i="14"/>
  <c r="G11" i="14"/>
  <c r="G10" i="14"/>
  <c r="G9" i="14"/>
  <c r="G8" i="14"/>
  <c r="G7" i="14"/>
  <c r="G6" i="14"/>
  <c r="G5" i="14"/>
  <c r="G4" i="14"/>
  <c r="G3" i="14"/>
  <c r="I17" i="3" l="1"/>
  <c r="F14" i="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A67" i="13" l="1"/>
  <c r="G3" i="13" l="1"/>
  <c r="I89" i="12"/>
  <c r="I84" i="12"/>
  <c r="I48" i="12"/>
  <c r="I44" i="12"/>
  <c r="H35" i="12"/>
  <c r="I35" i="12" s="1"/>
  <c r="H27" i="12"/>
  <c r="I27" i="12" s="1"/>
  <c r="H15" i="12"/>
  <c r="I15" i="12" s="1"/>
  <c r="H5" i="12"/>
  <c r="I5" i="12" s="1"/>
  <c r="F13" i="3"/>
  <c r="G6" i="11"/>
  <c r="G5" i="11"/>
  <c r="G4" i="11"/>
  <c r="G3" i="11"/>
  <c r="F12" i="3"/>
  <c r="G8" i="10"/>
  <c r="G7" i="10"/>
  <c r="G6" i="10"/>
  <c r="G5" i="10"/>
  <c r="G4" i="10"/>
  <c r="G3" i="10"/>
  <c r="F11" i="3"/>
  <c r="G4" i="9"/>
  <c r="G5" i="9"/>
  <c r="G6" i="9"/>
  <c r="G7" i="9"/>
  <c r="G8" i="9"/>
  <c r="G9" i="9"/>
  <c r="G10" i="9"/>
  <c r="G11" i="9"/>
  <c r="G12" i="9"/>
  <c r="G13" i="9"/>
  <c r="G14" i="9"/>
  <c r="G15" i="9"/>
  <c r="G16" i="9"/>
  <c r="G17" i="9"/>
  <c r="G18" i="9"/>
  <c r="G19" i="9"/>
  <c r="G20" i="9"/>
  <c r="G3" i="9"/>
  <c r="F10" i="3"/>
  <c r="G13" i="8"/>
  <c r="G12" i="8"/>
  <c r="G11" i="8"/>
  <c r="G10" i="8"/>
  <c r="G9" i="8"/>
  <c r="G8" i="8"/>
  <c r="G7" i="8"/>
  <c r="G6" i="8"/>
  <c r="G5" i="8"/>
  <c r="G4" i="8"/>
  <c r="G3" i="8"/>
  <c r="F9" i="3"/>
  <c r="G18" i="7"/>
  <c r="G17" i="7"/>
  <c r="G16" i="7"/>
  <c r="G15" i="7"/>
  <c r="G14" i="7"/>
  <c r="G13" i="7"/>
  <c r="G12" i="7"/>
  <c r="G11" i="7"/>
  <c r="G10" i="7"/>
  <c r="G9" i="7"/>
  <c r="G8" i="7"/>
  <c r="G7" i="7"/>
  <c r="G6" i="7"/>
  <c r="G5" i="7"/>
  <c r="G4" i="7"/>
  <c r="G3" i="7"/>
  <c r="F8" i="3"/>
  <c r="G15" i="6"/>
  <c r="G14" i="6"/>
  <c r="G13" i="6"/>
  <c r="G12" i="6"/>
  <c r="G11" i="6"/>
  <c r="G10" i="6"/>
  <c r="G9" i="6"/>
  <c r="G8" i="6"/>
  <c r="G7" i="6"/>
  <c r="G6" i="6"/>
  <c r="G5" i="6"/>
  <c r="G4" i="6"/>
  <c r="G3" i="6"/>
  <c r="F5" i="3"/>
  <c r="F6" i="3"/>
  <c r="F7" i="3"/>
  <c r="G4" i="5"/>
  <c r="G5" i="5"/>
  <c r="G6" i="5"/>
  <c r="G7" i="5"/>
  <c r="G8" i="5"/>
  <c r="G9" i="5"/>
  <c r="G10" i="5"/>
  <c r="G11" i="5"/>
  <c r="G12" i="5"/>
  <c r="G13" i="5"/>
  <c r="G14" i="5"/>
  <c r="G15" i="5"/>
  <c r="G16" i="5"/>
  <c r="G17" i="5"/>
  <c r="G18" i="5"/>
  <c r="G3" i="5"/>
  <c r="F4" i="3"/>
  <c r="G10" i="4"/>
  <c r="G9" i="4"/>
  <c r="G8" i="4"/>
  <c r="G7" i="4"/>
  <c r="G6" i="4"/>
  <c r="G5" i="4"/>
  <c r="G4" i="4"/>
  <c r="G3" i="4"/>
  <c r="G4" i="2"/>
  <c r="G5" i="2"/>
  <c r="G6" i="2"/>
  <c r="G7" i="2"/>
  <c r="G8" i="2"/>
  <c r="G9" i="2"/>
  <c r="G10" i="2"/>
  <c r="G11" i="2"/>
  <c r="G12" i="2"/>
  <c r="G13" i="2"/>
  <c r="G14" i="2"/>
  <c r="G15" i="2"/>
  <c r="G3" i="2"/>
  <c r="G4" i="1"/>
  <c r="G5" i="1"/>
  <c r="G6" i="1"/>
  <c r="G7" i="1"/>
  <c r="G8" i="1"/>
  <c r="G9" i="1"/>
  <c r="G10" i="1"/>
  <c r="G3" i="1"/>
</calcChain>
</file>

<file path=xl/sharedStrings.xml><?xml version="1.0" encoding="utf-8"?>
<sst xmlns="http://schemas.openxmlformats.org/spreadsheetml/2006/main" count="531" uniqueCount="305">
  <si>
    <t>#</t>
  </si>
  <si>
    <t>Denumire lista de sarcini</t>
  </si>
  <si>
    <t>Nr. activitati</t>
  </si>
  <si>
    <t>Denumire activitati</t>
  </si>
  <si>
    <t>Nr. Lucratori</t>
  </si>
  <si>
    <t>Timp pe operatie (min)</t>
  </si>
  <si>
    <t>Timp total pe operatie (min)</t>
  </si>
  <si>
    <t>Total ore task</t>
  </si>
  <si>
    <t>Frecventa anuala</t>
  </si>
  <si>
    <t>RT1</t>
  </si>
  <si>
    <t>RT2</t>
  </si>
  <si>
    <t>RT3</t>
  </si>
  <si>
    <t>RT4</t>
  </si>
  <si>
    <t>RT5</t>
  </si>
  <si>
    <t>RT6</t>
  </si>
  <si>
    <t>RT7</t>
  </si>
  <si>
    <t>RT8</t>
  </si>
  <si>
    <t>RT9</t>
  </si>
  <si>
    <t>RT10</t>
  </si>
  <si>
    <t>RT11</t>
  </si>
  <si>
    <t>RT12</t>
  </si>
  <si>
    <t>RT13</t>
  </si>
  <si>
    <t>Se verifică sistemul de răcire al motorului (prinderea ventilatorului şi a capacului de protectie a ventilatorului, curăţenia canalelor de răcire);</t>
  </si>
  <si>
    <t>Se verifică starea placii de borne, a capetelor terminale ale începuturilor şi sfârşiturilor de bobine, presarea papucilor;</t>
  </si>
  <si>
    <t>Se verifică etanşeitatea cutiei de borne;</t>
  </si>
  <si>
    <t>Se verifică sistemul de prindere al motorului la batiu;</t>
  </si>
  <si>
    <t>Se verifică bolţurile de pe cuplaj;</t>
  </si>
  <si>
    <t>Se verifică nivelul de ulei;</t>
  </si>
  <si>
    <t>Se verifică integritatea centurii de împământare;</t>
  </si>
  <si>
    <t>Se verifică rezistenţa de izolaţie a motorului si se noteaza in RAPORTUL de INTERVENTIE.</t>
  </si>
  <si>
    <t>Se verifică bolţurile şi garniturile de pe cuplajul elastic;</t>
  </si>
  <si>
    <t>Se verifică centrajul motorului faţă de reductor;</t>
  </si>
  <si>
    <t>REVIZIE TEHNICA ELECTRICA - MOTOR CU ROTORUL IN SCURTCIRCUIT
IL-DAMP-E-017</t>
  </si>
  <si>
    <t>REVIZIE TEHNICA ELECTRICA - MOTOR CU ROTORUL BOBINAT
IL-DAMP-E-017</t>
  </si>
  <si>
    <t>Se verifica integritatea si fixarea suportului port-perii pe carcasa motorului;</t>
  </si>
  <si>
    <t>Se verifica elasticitatea arcurilor de pe casetele port-perii;</t>
  </si>
  <si>
    <t>Se verifica integritatea, marimea, culisarea, conexiunile si presiunea de contact a periilor;</t>
  </si>
  <si>
    <t>Se verifica integritatea, conexiunile si luciul inelelor colectoare;</t>
  </si>
  <si>
    <t>Se verifica existenta si prinderea capacelor de vizitare;</t>
  </si>
  <si>
    <t>Se verifică rezistenţa de izolaţie a rotorului, respectiv a statorului si se noteaza in RAPORTUL de INTERVENTIE.</t>
  </si>
  <si>
    <t>Nr. Crt.</t>
  </si>
  <si>
    <t>Denumire Pachete de lucru</t>
  </si>
  <si>
    <t>Timp executie/LS [ORE]</t>
  </si>
  <si>
    <t>Timp total LS [ORE]</t>
  </si>
  <si>
    <t>Nr. Utilaje</t>
  </si>
  <si>
    <t>RT - MOTOR CU ROTORUL BOBINAT</t>
  </si>
  <si>
    <t>RT - MOTOR CU ROTORUL IN SCURTCIRCUIT</t>
  </si>
  <si>
    <t>Cutii derivatie
forta si comanda</t>
  </si>
  <si>
    <t>Se verifică integritatea si etanseitatea cutiei de derivatie si a placii de borne: fara conturnari sau fisuri, fara suruburi de fixare rupte, existenta garniturii de la capac si a presetupei intrare cable;</t>
  </si>
  <si>
    <t>Se verifica si se refac capetele terminale: sa nu prezinte deteriorari, topiri sau scurgeri;</t>
  </si>
  <si>
    <t>Se verifica starea papucilor : sa nu prezinte deteriorari, corodari sau schimbari de culoare, sa fie presati ferm;</t>
  </si>
  <si>
    <t>Se verifică centura de împământare: existenta, integritatea si continuitatea acesteia, existenta conexiunii dintre motor si centura de impamantare.</t>
  </si>
  <si>
    <t>Posturi locale</t>
  </si>
  <si>
    <t>Verificarea integritatii, etanseitatii, legatura la centura de pamant a aparatajului;</t>
  </si>
  <si>
    <t>Verificare conexiuni si continuitate contacte conform schemei de comanda;</t>
  </si>
  <si>
    <t>Verificare functionare chei de programare si impuls.</t>
  </si>
  <si>
    <t>Limitatori de avarie</t>
  </si>
  <si>
    <t>Se va verifica daca parghia de actionare a limitatorului este in stare buna si lucreaza usor.</t>
  </si>
  <si>
    <t>Sesizori</t>
  </si>
  <si>
    <t>Verificarea integritatii, etanseitatii si fixarii aparatajului;</t>
  </si>
  <si>
    <t>Se va verifica distanta dintre sesizor si placuta;</t>
  </si>
  <si>
    <t>Se va verifica integritatea, etanseitatea si fixarea dozei de conexiuni.</t>
  </si>
  <si>
    <t>Avertizare acustica:</t>
  </si>
  <si>
    <t>Verificare emitere semnal acustic;</t>
  </si>
  <si>
    <t>Verificare amplitudine semnal acustic.</t>
  </si>
  <si>
    <t xml:space="preserve">RT - DULAP DE APARATAJ - MOTOR CU ROTORUL IN SCURTCIRCUIT </t>
  </si>
  <si>
    <t>RT - APARATAJ DE CAMP</t>
  </si>
  <si>
    <t>RT - MOTOR CU ROTORUL IN SCURTCIRCUIT (REH)</t>
  </si>
  <si>
    <t>RT - DULAP DE APARATAJ - MOTOR CU ROTORUL BOBINAT</t>
  </si>
  <si>
    <t>Aparataj de forta si comanda</t>
  </si>
  <si>
    <t>Se verifica starea generala a aparatelor;</t>
  </si>
  <si>
    <t>Se verifica legaturile circuitelor electrice;</t>
  </si>
  <si>
    <t>Se verifica prinderea aparatelor pe panou;</t>
  </si>
  <si>
    <t>Se verifica starea contactelor aparatelor de forta si comanda;</t>
  </si>
  <si>
    <t>Se verifica integritatea si functionalitatea circuitelor de forta si comanda.</t>
  </si>
  <si>
    <t>Se verifica si regleaza protectia termica cu trusa de curent si se noteaza in RAPORTUL DE INTERVENTIE.</t>
  </si>
  <si>
    <t>Cabluri de forta si de comanda, siruri de cleme:</t>
  </si>
  <si>
    <t>Se verifica vizual cablele de forta sa nu prezinte deteriorari ale izolatiei;</t>
  </si>
  <si>
    <t>Se verifica starea capetelor terminale;</t>
  </si>
  <si>
    <t>Se verifica inscriptionarea prin tilare a cablurilor de forta si comanda;</t>
  </si>
  <si>
    <t>Se verifica inscriptionarea clemelor conform schemei;</t>
  </si>
  <si>
    <t>Se verifica presiunea de contact in cleme si se strang suruburile unde sunt slabite;</t>
  </si>
  <si>
    <t>Se curata de praf sau alte depuneri;</t>
  </si>
  <si>
    <t>Se fac masuratori ale rezistentei de izolatie si Se noteaza in RAPORTUL de INTERVENTIE.</t>
  </si>
  <si>
    <t>Rezistente de pornire</t>
  </si>
  <si>
    <t>Se verifica integritatea si fixarea rezistentelor;</t>
  </si>
  <si>
    <t>Se fac masuratori ale rezistentei ohmice.</t>
  </si>
  <si>
    <t>RT - INSTALATII DE ILUMINAT</t>
  </si>
  <si>
    <t>RT - DULAP DE APARATAJ - MOTOR CU ROTORUL IN SCURTCIRCUIT</t>
  </si>
  <si>
    <t>Corpuri de iluminat</t>
  </si>
  <si>
    <t>Verificare prindere ferma de suportul de fixare;</t>
  </si>
  <si>
    <t>Verificare existenta circuit impamintare:integritate, fara oxidari,sa nu prezinte deteriorarea suprafetei de contact, stringere piulte ferma;</t>
  </si>
  <si>
    <t>Curatare de material depus (praf) a globului de sticla;</t>
  </si>
  <si>
    <t>Verificare integritate: fara crapaturi ale corpului lampii, ale corpului droserului;</t>
  </si>
  <si>
    <t>Verificare prezenta globuri din sticla:sa nu fie sparte, fixare ferma de corpul lampii;</t>
  </si>
  <si>
    <t>Verificare prezenta gratare (la lampile care au din constructie gratare): sa nu fie rupte, fixare ferma de corpul lampii;</t>
  </si>
  <si>
    <t>Verificare integritate si functionare a intrerupatoarelor din circuitul de iluminat;</t>
  </si>
  <si>
    <t>Verificare conexiuni interioare (in lampa si in cutia cu droser): sa fie rigide, fara oxidari, fara urme de incalzire;</t>
  </si>
  <si>
    <t>Verificare etanseitati stuturi;</t>
  </si>
  <si>
    <t>Inlocuire becuri si/sau drosere arse;</t>
  </si>
  <si>
    <t>Verificare integritate circuit.</t>
  </si>
  <si>
    <t>RT - CANTAR DE BANDA</t>
  </si>
  <si>
    <t>Pod cantarire</t>
  </si>
  <si>
    <t>Se curata de praf şi de alte impurităţi a podului de cîntărire;</t>
  </si>
  <si>
    <t>Se verifica existenţa şi funcţionalitatea rolelor de pe podul de cîntărire;</t>
  </si>
  <si>
    <t>Se verifica ca sistemul de fixare a dozei şi a tahogeneratorului sa aiba strangere ferma;</t>
  </si>
  <si>
    <t>Se verifică alinierea rolei cintar faţă de celelalte role de pe podul de cîntărire;</t>
  </si>
  <si>
    <t>Se verifică funcţionarea rolelor (să nu prezinte blocaje la trecerea benzii);</t>
  </si>
  <si>
    <t>Se verifică distanţele pârghiilor cîntar;</t>
  </si>
  <si>
    <t>Doza tensiometrica</t>
  </si>
  <si>
    <t>Se verifică sistemul de fixare al dozei;</t>
  </si>
  <si>
    <t>Se verifică integritatea dozei şi a cutiei de derivaţie;</t>
  </si>
  <si>
    <t>Se verifică tensiunea de alimentare a dozei;</t>
  </si>
  <si>
    <t>Se verifică liniaritatea semnalului de ieşire a dozei;</t>
  </si>
  <si>
    <t>Se verifică conexiunile aferente dozei în cutia de derivaţie.</t>
  </si>
  <si>
    <t>Tahogenerator</t>
  </si>
  <si>
    <t>Se verifică sistemul de prindere al tahogeneratorului;</t>
  </si>
  <si>
    <t>Se verifică integritatea acestuia;</t>
  </si>
  <si>
    <t>Se verifică conexiunile la cutia de borne;</t>
  </si>
  <si>
    <t>Se verifică dacă nu apar eventuale zgomote la rulmenţi.</t>
  </si>
  <si>
    <t xml:space="preserve">Echipament electronic
</t>
  </si>
  <si>
    <t>Se curăţă de praf şi alte impurităţi;</t>
  </si>
  <si>
    <t>Se verifică fixarea modulelor pe placa de bază;</t>
  </si>
  <si>
    <t>Se verifică conexiunile, tilele şi clemele aferente.</t>
  </si>
  <si>
    <t>TARARE CANTAR DE BANDA</t>
  </si>
  <si>
    <t>Tarare statica</t>
  </si>
  <si>
    <t>Se masoara cu milivoltmetrul tensiunea de iesire din doza tensometrica (DT), care trebuie sa aiba valoarea de 20% din tensiunea maxima de iesire din DT (ex.:daca sensibilitatea DT este de 2mV/V, iar valoarea tensiunii de alimentare a DT este de 5V, rezulta ca tensiunea maxima de iesire din DT va fi de 10 mV. Rezulta ca 20%, reprezinta o tensiune de 2mV ).</t>
  </si>
  <si>
    <t>Se ajusteaza pretensionarea DT, prin stringerea sau slabirea surubului de fixare pe suport, sau se ajusteaza pozitia contragreutatii, pina la atingerea acestei valori a tensiunii de iesire (2mV).</t>
  </si>
  <si>
    <t>Tarare dinamica</t>
  </si>
  <si>
    <t>Cu banda transportoare in functionare, dar fara material pe ea, se aseaza pe cintarul de banda, in dreptul rolei de cintarire o greutate standardizata (de ex. de 20 Kg).</t>
  </si>
  <si>
    <t>Se urmareste indicatia data de milivoltmetru, adica valoarea tensiunii de iesire din DT.</t>
  </si>
  <si>
    <t>Daca cintarul de banda cintareste maxim 200 de Kg, atunci milivoltmetrul va trebui sa indice o valoare a tensiunii de iesire din DT de 2,8 mV(2mV-pretensionarea+0,8mV-10% din plaja de masurare a DT ramasa; 20 Kg fiind 10% din 200 Kg).</t>
  </si>
  <si>
    <t>Se aseaza apoi inca doua, trei greutati standardizate pe rola de cintarire (de aceeasi greutate cu prima), trebuind ca de fiecare data milivoltmetrul sa indice o valoare  a tensiunii de iesire din DT cu 0,8 mV mai mult.</t>
  </si>
  <si>
    <t>TARARE CANTAR DE BUNCAR</t>
  </si>
  <si>
    <t>Se verifică semnalul de ieşire din doză la buncăr gol;</t>
  </si>
  <si>
    <t>Se reglează punctul de tară la buncăr gol;</t>
  </si>
  <si>
    <t>Se reglează punctul de gamă la buncăr plin;</t>
  </si>
  <si>
    <t>Tarare cantar buncar</t>
  </si>
  <si>
    <t>Se verifică tensiunea de alimentare a dozelor;</t>
  </si>
  <si>
    <t>Centralizator pachete de lucru corective electrice  - SINTER (21 pachete corective)
(13  pachete corective)</t>
  </si>
  <si>
    <t>Nr.
Crt.</t>
  </si>
  <si>
    <t>Denumire 
Pachete de lucru</t>
  </si>
  <si>
    <t>Denumire 
Lista de sarcini</t>
  </si>
  <si>
    <t>Nr. 
Activitati</t>
  </si>
  <si>
    <t>Inlocuire motoare</t>
  </si>
  <si>
    <t xml:space="preserve">Inlocuire motor asincron cu rotorul in scurtcircuit </t>
  </si>
  <si>
    <t>Se verifică rezistenţa de izolaţie a motorului nou;</t>
  </si>
  <si>
    <t>Se demonteaza legăturile înfăşurării statorice a motorului vechi;</t>
  </si>
  <si>
    <t xml:space="preserve">Se demonteaza bolţurile de la cuplaj motor/reductor; </t>
  </si>
  <si>
    <t xml:space="preserve">Se demonteaza şuruburile de fixare şi centrare la postament; </t>
  </si>
  <si>
    <t>Se leaga motorul vechi cu sufe si cu ajutorul macaralei se da jos de pe postament;</t>
  </si>
  <si>
    <t>Se leaga motorul nou cu sufa si cu ajutorul macaralei se urca si se aseaza pe postament;</t>
  </si>
  <si>
    <t>Se realizeaza aliniamentul motor/reductor;</t>
  </si>
  <si>
    <t>Se monteaza şuruburile de fixare şi centrare la postament si se realizeaza strangerea la postament a motorului;</t>
  </si>
  <si>
    <t>Se monteaza legăturile înfăşurării statorice a motorului;</t>
  </si>
  <si>
    <t>Masuratori profilactice.</t>
  </si>
  <si>
    <t>Inlocuire motor asincron cu rotorul bobinat</t>
  </si>
  <si>
    <t>Se verifică rezistenţa de izolaţie a motorului nou si existenţa periilor;</t>
  </si>
  <si>
    <t>Se demonteaza legăturile înfăşurării rotorice a motorului vechi;</t>
  </si>
  <si>
    <t>Se monteaza legăturile înfăşurării rotorice a motorului;</t>
  </si>
  <si>
    <t>Inlocuire vibrator</t>
  </si>
  <si>
    <t>Inlocuire REH</t>
  </si>
  <si>
    <t xml:space="preserve">Se demonteaza bolţurile de la cuplaj motor/frana si de la fixare in postament; </t>
  </si>
  <si>
    <t>Se da jos de pe postament motorul vechi;</t>
  </si>
  <si>
    <t>Se aseaza pe postament motorul nou;</t>
  </si>
  <si>
    <t xml:space="preserve">Se monteaza bolţurile de la cuplaj motor/frana si de la fixare in postament; </t>
  </si>
  <si>
    <t>Inlocuire echipamente dulapuri de aparataj</t>
  </si>
  <si>
    <t>Inlocuire bara</t>
  </si>
  <si>
    <t>Se demonteaza cablele de sosire/plecare;</t>
  </si>
  <si>
    <t>Se demonteaza bara;</t>
  </si>
  <si>
    <t>Se monteaza bara si se verifica sa fie stransa ferm pe izolatori;</t>
  </si>
  <si>
    <t>Se verifică rezistenţa de izolaţie a barei si Se consemneaza in RAPORTUL de INTERVENTIE.</t>
  </si>
  <si>
    <t>Inlocuire separator</t>
  </si>
  <si>
    <t>Se demonteaza barele si/sau cablele de sosire/plecare;</t>
  </si>
  <si>
    <t>Se demonteaza separatorul;</t>
  </si>
  <si>
    <t>Se monteaza separatorul;</t>
  </si>
  <si>
    <t>Se monteaza barele si/sau cablele de sosire/plecare.</t>
  </si>
  <si>
    <t>Inlocuire Usol / Masterpack</t>
  </si>
  <si>
    <t>Se demonteaza barele si/sau cablele de sosire si plecare;</t>
  </si>
  <si>
    <t>Se demonteaza USOL-ul;</t>
  </si>
  <si>
    <t>Se monteaza USOL-ul;</t>
  </si>
  <si>
    <t>Se monteaza barele si/sau cablele de sosire si plecare.</t>
  </si>
  <si>
    <t>Inlocuire releu protectie</t>
  </si>
  <si>
    <t>Se demonteaza releul de protectie;</t>
  </si>
  <si>
    <t>Se monteaza releul de protectie si se regleaza;</t>
  </si>
  <si>
    <t>Se monteaza cablele de sosire/plecare.</t>
  </si>
  <si>
    <t>Inlocuire aparataj comutatie</t>
  </si>
  <si>
    <t>Se demonteaza cablele de sosire/plecare si comanda;</t>
  </si>
  <si>
    <t>Se demonteaza contactorul;</t>
  </si>
  <si>
    <t>Se monteaza contactorul;</t>
  </si>
  <si>
    <t>Se monteaza cablele de sosire/plecare si comanda.</t>
  </si>
  <si>
    <t>Inlocuire transformatorl de tensiune si/sau curent</t>
  </si>
  <si>
    <t>Se demonteaza transformatorul de tensiune si/sau curent;</t>
  </si>
  <si>
    <t>Se monteaza transformatorul de tensiune si/sau curent;</t>
  </si>
  <si>
    <t>Inlocuire siguranta de forta si/sau comanda</t>
  </si>
  <si>
    <t>Se demonteaza siguranta de forta si/sau comanda;</t>
  </si>
  <si>
    <t>Se monteaza siguranta de forta si/sau comanda;</t>
  </si>
  <si>
    <t>Inlocuire clema si/sau siruri de cleme</t>
  </si>
  <si>
    <t>Se demonteaza clema si/sau sirul de cleme;</t>
  </si>
  <si>
    <t>Se monteaza  clema si/sau sirul de cleme si se reinscriptioneaza;</t>
  </si>
  <si>
    <t>Inlocuire ventilator de dulap</t>
  </si>
  <si>
    <t>Se demonteaza cablele de alimentare;</t>
  </si>
  <si>
    <t>Se demonteaza ventilatorul de dulap;</t>
  </si>
  <si>
    <t>Se monteaza  ventilatorul de dulap;</t>
  </si>
  <si>
    <t>Se monteaza cablele de alimentare.</t>
  </si>
  <si>
    <t>Inlocuire element de semnalizare optica si/sau acustica</t>
  </si>
  <si>
    <t>Se demonteaza elementul de semnalizare optica si/sau acustica;</t>
  </si>
  <si>
    <t>Se monteaza  elementul de semnalizare optica si/sau acustica;</t>
  </si>
  <si>
    <t>Inlocuire aparataj camp</t>
  </si>
  <si>
    <t>Inlocuire cable forta</t>
  </si>
  <si>
    <t>Se demonteaza cablele de alimentare deteriorate;</t>
  </si>
  <si>
    <t>Se monteaza cablele de alimentare;</t>
  </si>
  <si>
    <t xml:space="preserve">Realizare capete terminale:
Un membru din cadrul formatie de lucru (executantul de lucrare desemnat de seful de lucrare) marcheaza cu banda neagra locul de fixare a cablului in brida de prindere (clema pol), dupa care, cu ajutorul unui cutit special pentru dezizolat cablu, inlatura mantaua de protectie din PVC pe o lungime de 800mm. La 30mm de la marginea mantalei exterioare din PVC, peste armature din banda de OL, executa un matisaj (3-4 spire) cu sarma zincata (ø1-1.5mm), apoi desface si taie de la matisaj armatura din banda de OL. Dupa inlaturarea armaturii, se taie si se inlatura mantaua interioara din PVC astfel ca acesta sa ramana pe capetele de cablu pe o lungime de 25mm. Aceasta operatie se executa cu mare atentie pentru a nu se taia ecranul sau izolatia de faza in zona de sectionare a mantalei interioare. Pe benzile de cupru ale ecranului, la 20 mm de la marginea mantalei interioare din PVC, executantul lucrarii matiseaza cu sarma zincata (ø1-1.5mm) si desface benzile din Cu de la capat pana la matisaj fara a le rupe, infasurandu-le langa matisaj pentru a nu stingheri operatiile care urmeaza. In continuare, executantul de lucrare taie si inlatura banda semiconductoare si stratul de umplutura din cauciuc sau PVC, astfel incat ele sa ramana pe capetele de cablu pe o lungime de 10mm.
</t>
  </si>
  <si>
    <t>Montarea papucilor:
Formatia de lucru realizeaza urmatoarele operatii:
a) ridica capatul de cablu si-l fixeaza provizoriu in bratara de fixare (clema pol, brida) la 60mm de la capatul mantalei exterioare de PVC a cablului;
b) fasoneaza conductoarele astfel incat acestea sa se situeze pe axele bornelor la care se vor racorda. La fasonare, se va acorda o atentie deosebita pentru distantele de izolare fata de partile metalice sau alte conductoare invecinate si fata de aspectul estetic;
c) taie conductoarele la lungimea definitiva;
d) desizoleaza conductoarele pe o lungime egala cu lungimea papucului plus 20mm, iar in continuare pe o lungime de 25mm se taie sub forma de con;
e) rotunjeste capetele de cablu pentru o montare usoara a papucilor;
f) monteaza papucii de cablu (orienteaza pozitia lor pentru o racordare usoara la borne);
g) preseaza papucii cu o presa speciala de presat papuci, folosind bacuri corespunzatoare sectiunii conductoarelor;
h) slefuieste si rotunjeste neuniformitatile aparute in urma presarii folosind pile adecvate si benzi abrasive.</t>
  </si>
  <si>
    <t>Se realizeaza conectarea la ambele capete</t>
  </si>
  <si>
    <t>Reparat cable forta</t>
  </si>
  <si>
    <t xml:space="preserve">Refacere integritate paturi de cable-inlaturare componente ruginite, deformate; </t>
  </si>
  <si>
    <t>Refacere fixare a paturilor de cable pe suportul de prindere(constructie metalica, sau perete betonat);</t>
  </si>
  <si>
    <t>Inlocuire bride metalice deteriorate;</t>
  </si>
  <si>
    <t xml:space="preserve">Refacere integritate dopuri ignifuge; </t>
  </si>
  <si>
    <t>Refacere mansoane de cabluri deteriorate;</t>
  </si>
  <si>
    <t>Se vor repara usile de acces,trapele de acces, precum si scarile de acces in tunelele de cabluri;</t>
  </si>
  <si>
    <t>Se vor inlocui papucii electrici deteriorati.</t>
  </si>
  <si>
    <t>Inlocuire cutie post local</t>
  </si>
  <si>
    <t>Se demonteaza cutia post local;</t>
  </si>
  <si>
    <t>Se monteaza cutia post local;</t>
  </si>
  <si>
    <t>Se monteaza cablele de sosire/plecare si se realizeaza conexiunile conform schemei de comanda.</t>
  </si>
  <si>
    <t>Inlocuire buton si/sau cutie cu butoane, cutie de derivatie, cutie de conexiuni</t>
  </si>
  <si>
    <t>Se demonteaza butonul si/sau cutia cu butoane, cutia de derivatie, cutia de conexiuni;</t>
  </si>
  <si>
    <t>Se monteaza butonul si/sau cutia cu butoane, cutia de derivatie, cutia de conexiuni;</t>
  </si>
  <si>
    <t>Inlocuire limitator de avarie, descentrare, suprasarcina, etc.</t>
  </si>
  <si>
    <t>Se demonteaza  limitatorul de avarie, descentrare, suprasarcina, etc;</t>
  </si>
  <si>
    <t>Se monteaza limitatorul de avarie, descentrare, suprasarcina, etc;</t>
  </si>
  <si>
    <t>Inlocuire sesizor de proximitate, viteza, vibratii</t>
  </si>
  <si>
    <t>Se demonteaza sesizorul de proximitate, viteza, vibratii;</t>
  </si>
  <si>
    <t>Se monteaza sesizorul de proximitate, viteza, vibratii;</t>
  </si>
  <si>
    <t>Inlocuire hupa/sonerie</t>
  </si>
  <si>
    <t>Se demonteaza hupa/soneria;</t>
  </si>
  <si>
    <t>Se monteaza hupa/soneria;</t>
  </si>
  <si>
    <t>RT - BARA ALIMENTARE</t>
  </si>
  <si>
    <t>Se verifica si se strang suruburile de la imbinarile de bare, derivatii si cele de la suportii de izolatori;</t>
  </si>
  <si>
    <t>Sistemul de bare</t>
  </si>
  <si>
    <t>Verificarea rezistentei de izolatie conform fisei tehnologice PRAM.</t>
  </si>
  <si>
    <t>Se verifica izolatorii de trecere privind fixarea lor pe suport, strangandu-se suruburile de fixare;</t>
  </si>
  <si>
    <t xml:space="preserve">Se verifica legarea la pamant a suportului de fixare a  izolatorilor; </t>
  </si>
  <si>
    <t>Se verifica starea izolatorilor sa nu prezinte conturnari si fisuri;</t>
  </si>
  <si>
    <t>Se curata de praf sistemul de bare si izolatorii, se reface marcarea barelor;</t>
  </si>
  <si>
    <t>Se verifica fixarea separatorului pe stelaj strangandu-se suruburile de fixare;</t>
  </si>
  <si>
    <t>Se verifica starea contactelor fixe si mobile, precum si sistemele de blocaj impotriva manevrelor in sarcina;</t>
  </si>
  <si>
    <t>Se verifica imbinarile electrice si mecanice realizate prin suruburi si piulite, bolturi, etc.;</t>
  </si>
  <si>
    <t>Se verifica presiunea de contact realizata intre cutite si contactele fixe;</t>
  </si>
  <si>
    <t>Se verifica starea elementelor dispozitivului de actionare a separatorului;</t>
  </si>
  <si>
    <t>Se verifica cursa contactelor mobile, centrajul acestora fata de contactele fixe;</t>
  </si>
  <si>
    <t>Se verifica legatura la centura de impamantare a separatorului;</t>
  </si>
  <si>
    <t xml:space="preserve">Se curata de praf sau alte depuneri; </t>
  </si>
  <si>
    <t>Separatori</t>
  </si>
  <si>
    <t>Transformatori de curent si tensiune</t>
  </si>
  <si>
    <t>Se verifica starea generala a transformatoarelor de masura (sa nu prezinte conturnari, lovituri, fisuri);</t>
  </si>
  <si>
    <t>Se verifica conexiunile pe forta si comanda;</t>
  </si>
  <si>
    <t>Se verifica starea legaturilor la pamant;</t>
  </si>
  <si>
    <t>Se verifica nivelul de zgomot in functionare al transformatoarelor;</t>
  </si>
  <si>
    <t>Se verifica starea de incalzire a transformatoarelor dupa scoaterea de sub tensiune;</t>
  </si>
  <si>
    <t>Se curata de praf si alte depuneri;</t>
  </si>
  <si>
    <t>Se fac probe si verificari.</t>
  </si>
  <si>
    <t>Panou cu aparataj de comanda, masura si protectie</t>
  </si>
  <si>
    <t>Se verifica integritatea contactorilor, releelor, contorilor, chei de comanda, sigurante de alimentare;</t>
  </si>
  <si>
    <t>Se verifica conexiunile aferente aparatajului de comanda, masura, protectie si semnalizare;</t>
  </si>
  <si>
    <t>Se verifica calibrarea sigurantelor si se elimina improvizatiile;</t>
  </si>
  <si>
    <t>Se verifica inscriptionarea corecta a tilelor si aparatajului;</t>
  </si>
  <si>
    <t>Se verifica valorile reglajelor protectiilor;</t>
  </si>
  <si>
    <t>Se verifica curatenia generala a aparatajului;</t>
  </si>
  <si>
    <t>Se verifica sistemele de inchidere a usilor.</t>
  </si>
  <si>
    <t>RT - BUCLE MASURA TEMPERATURI</t>
  </si>
  <si>
    <t>Traductor temperatură (termocuplu, termorezistenţă, pirometru)</t>
  </si>
  <si>
    <t>Se verifica integritatea şi uzura tecii de protecţie;</t>
  </si>
  <si>
    <t>Se verifica izolatorii  de ceramică;</t>
  </si>
  <si>
    <t>Se verifica starea lipiturilor elementelor sensibile;</t>
  </si>
  <si>
    <t>Se verifica starea electrozilor (elemente sensibile);</t>
  </si>
  <si>
    <t>Se verifica sistemul de prindere.</t>
  </si>
  <si>
    <t>Sursa de alimentare</t>
  </si>
  <si>
    <t>Se verifică sistemul de prindere;</t>
  </si>
  <si>
    <t>Se verifică integritatea sursei;</t>
  </si>
  <si>
    <t>Se verifica tensiunea de iesire;</t>
  </si>
  <si>
    <t>Se verifică conexiunile electrice.</t>
  </si>
  <si>
    <t>Adaptorul de temperatură</t>
  </si>
  <si>
    <t>Se verifică integritatea adaptorului;</t>
  </si>
  <si>
    <t>Se verifică conexiunile electrice;</t>
  </si>
  <si>
    <t>Se verifică semnalul de iesire al adaptorului.</t>
  </si>
  <si>
    <t>RT - BUCLE MASURA TEMPERATURA</t>
  </si>
  <si>
    <t>RT - BUCLE MASURA PRESIUNI SI DEBITE</t>
  </si>
  <si>
    <t>Robineţi şi impulsuri</t>
  </si>
  <si>
    <t>Se curăţă de praf şi alte depuneri bateriile de robineţi şi robineţii;</t>
  </si>
  <si>
    <t>Se verifică integritatea bateriilor de robineţi;</t>
  </si>
  <si>
    <t>Se verifică etanşeităţile;</t>
  </si>
  <si>
    <t>Se verifică dacă impulsurile nu sunt înfundate;</t>
  </si>
  <si>
    <t>Se verifica sistemul de prindere</t>
  </si>
  <si>
    <t>Traductori</t>
  </si>
  <si>
    <t>Se curăţă de praf si de alte depuneri;</t>
  </si>
  <si>
    <t>Se verifică sistemul de prindere şi integritatea aparatului;</t>
  </si>
  <si>
    <t>Se verifica tensiunea de alimentare;</t>
  </si>
  <si>
    <t>Se verifică si se regleaza punctul de zero (4 mA);</t>
  </si>
  <si>
    <t>Se verifica tensiunea de alimentare cu energie electrică si tensiunea de iesire;</t>
  </si>
  <si>
    <t>Se verifică conexiunile şi tilarea conform documentaţiei;</t>
  </si>
  <si>
    <t>Centralizator Liste Sarcini preventive electrice</t>
  </si>
  <si>
    <t>TOTAL
[ORE]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</si>
</sst>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0"/>
      <color theme="1"/>
      <name val="Arial"/>
      <family val="2"/>
    </font>
    <font>
      <sz val="8"/>
      <name val="Calibri"/>
      <family val="2"/>
      <scheme val="minor"/>
    </font>
    <font>
      <sz val="14"/>
      <color theme="1"/>
      <name val="Calibri"/>
      <family val="2"/>
      <scheme val="minor"/>
    </font>
    <font>
      <sz val="14"/>
      <color theme="4" tint="-0.249977111117893"/>
      <name val="Calibri"/>
      <family val="2"/>
      <scheme val="minor"/>
    </font>
    <font>
      <sz val="2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1"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pplyAlignment="1">
      <alignment horizontal="center" vertical="center" textRotation="90"/>
    </xf>
    <xf numFmtId="1" fontId="2" fillId="5"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textRotation="90" wrapText="1"/>
    </xf>
    <xf numFmtId="0" fontId="2" fillId="5" borderId="4" xfId="0" applyFont="1" applyFill="1" applyBorder="1" applyAlignment="1">
      <alignment horizontal="center" vertical="center" wrapText="1"/>
    </xf>
    <xf numFmtId="0" fontId="2" fillId="0" borderId="7" xfId="0" applyFont="1" applyBorder="1" applyAlignment="1">
      <alignment horizontal="left" vertical="justify"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wrapText="1"/>
    </xf>
    <xf numFmtId="0" fontId="2" fillId="0" borderId="1" xfId="0" applyFont="1" applyBorder="1" applyAlignment="1">
      <alignment horizontal="left" vertical="justify"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7" xfId="0" applyFont="1" applyBorder="1"/>
    <xf numFmtId="1" fontId="2" fillId="0" borderId="0" xfId="0" applyNumberFormat="1" applyFont="1" applyAlignment="1">
      <alignment vertical="justify" wrapText="1"/>
    </xf>
    <xf numFmtId="1" fontId="2" fillId="0" borderId="0" xfId="0" applyNumberFormat="1" applyFont="1" applyAlignment="1">
      <alignment horizontal="left" vertical="justify" wrapText="1"/>
    </xf>
    <xf numFmtId="1" fontId="2" fillId="0" borderId="0" xfId="0" applyNumberFormat="1" applyFont="1" applyAlignment="1">
      <alignment horizontal="center" vertical="center" wrapText="1"/>
    </xf>
    <xf numFmtId="1"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left" vertical="justify" wrapText="1"/>
    </xf>
    <xf numFmtId="1" fontId="2" fillId="4" borderId="0" xfId="0" applyNumberFormat="1" applyFont="1" applyFill="1" applyAlignment="1">
      <alignment horizontal="left" vertical="justify"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left" vertical="justify" wrapText="1"/>
    </xf>
    <xf numFmtId="0" fontId="4" fillId="0" borderId="0" xfId="0" applyFont="1" applyAlignment="1">
      <alignment horizontal="center" vertical="center"/>
    </xf>
    <xf numFmtId="0" fontId="4" fillId="0" borderId="17" xfId="0" applyFont="1" applyBorder="1" applyAlignment="1">
      <alignment horizontal="center" vertical="center"/>
    </xf>
    <xf numFmtId="1" fontId="6" fillId="0" borderId="0" xfId="0" applyNumberFormat="1" applyFont="1" applyAlignment="1">
      <alignment horizontal="center" vertical="justify" wrapText="1"/>
    </xf>
    <xf numFmtId="1" fontId="2" fillId="4" borderId="19"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5" fillId="0" borderId="5"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0" fillId="6" borderId="0" xfId="0" applyFill="1"/>
    <xf numFmtId="0" fontId="0" fillId="6"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0379-B093-4111-8E6E-0C0CCCC4EAD4}">
  <dimension ref="B1:I32"/>
  <sheetViews>
    <sheetView tabSelected="1" workbookViewId="0">
      <selection activeCell="C23" sqref="C23"/>
    </sheetView>
  </sheetViews>
  <sheetFormatPr defaultRowHeight="15" x14ac:dyDescent="0.25"/>
  <cols>
    <col min="2" max="2" width="5.140625" bestFit="1" customWidth="1"/>
    <col min="3" max="3" width="70.28515625" bestFit="1" customWidth="1"/>
  </cols>
  <sheetData>
    <row r="1" spans="2:9" x14ac:dyDescent="0.25">
      <c r="B1" s="36" t="s">
        <v>303</v>
      </c>
      <c r="C1" s="36"/>
      <c r="D1" s="36"/>
      <c r="E1" s="36"/>
      <c r="F1" s="36"/>
      <c r="G1" s="36"/>
      <c r="H1" s="36"/>
    </row>
    <row r="2" spans="2:9" x14ac:dyDescent="0.25">
      <c r="B2" s="37"/>
      <c r="C2" s="37"/>
      <c r="D2" s="37"/>
      <c r="E2" s="37"/>
      <c r="F2" s="37"/>
      <c r="G2" s="37"/>
      <c r="H2" s="37"/>
    </row>
    <row r="3" spans="2:9" ht="38.25" x14ac:dyDescent="0.25">
      <c r="B3" s="3" t="s">
        <v>40</v>
      </c>
      <c r="C3" s="2" t="s">
        <v>41</v>
      </c>
      <c r="D3" s="3" t="s">
        <v>4</v>
      </c>
      <c r="E3" s="2" t="s">
        <v>42</v>
      </c>
      <c r="F3" s="2" t="s">
        <v>43</v>
      </c>
      <c r="G3" s="2" t="s">
        <v>8</v>
      </c>
      <c r="H3" s="2" t="s">
        <v>44</v>
      </c>
      <c r="I3" s="69" t="s">
        <v>304</v>
      </c>
    </row>
    <row r="4" spans="2:9" x14ac:dyDescent="0.25">
      <c r="B4" s="19" t="s">
        <v>9</v>
      </c>
      <c r="C4" s="21" t="s">
        <v>46</v>
      </c>
      <c r="D4" s="20">
        <v>2</v>
      </c>
      <c r="E4" s="20">
        <v>0.7</v>
      </c>
      <c r="F4" s="20">
        <f>D4*E4</f>
        <v>1.4</v>
      </c>
      <c r="G4" s="20">
        <v>6</v>
      </c>
      <c r="H4" s="20">
        <v>570</v>
      </c>
      <c r="I4">
        <f>F4*G4*H4</f>
        <v>4787.9999999999991</v>
      </c>
    </row>
    <row r="5" spans="2:9" x14ac:dyDescent="0.25">
      <c r="B5" s="19" t="s">
        <v>10</v>
      </c>
      <c r="C5" s="22" t="s">
        <v>45</v>
      </c>
      <c r="D5" s="20">
        <v>2</v>
      </c>
      <c r="E5" s="20">
        <v>1.2</v>
      </c>
      <c r="F5" s="20">
        <f t="shared" ref="F5:F16" si="0">D5*E5</f>
        <v>2.4</v>
      </c>
      <c r="G5" s="20">
        <v>12</v>
      </c>
      <c r="H5" s="20">
        <v>130</v>
      </c>
      <c r="I5">
        <f t="shared" ref="I5:I16" si="1">F5*G5*H5</f>
        <v>3743.9999999999995</v>
      </c>
    </row>
    <row r="6" spans="2:9" x14ac:dyDescent="0.25">
      <c r="B6" s="19" t="s">
        <v>11</v>
      </c>
      <c r="C6" s="22" t="s">
        <v>67</v>
      </c>
      <c r="D6" s="20">
        <v>2</v>
      </c>
      <c r="E6" s="20">
        <v>0.7</v>
      </c>
      <c r="F6" s="20">
        <f t="shared" si="0"/>
        <v>1.4</v>
      </c>
      <c r="G6" s="20">
        <v>12</v>
      </c>
      <c r="H6" s="20">
        <v>150</v>
      </c>
      <c r="I6">
        <f t="shared" si="1"/>
        <v>2519.9999999999995</v>
      </c>
    </row>
    <row r="7" spans="2:9" x14ac:dyDescent="0.25">
      <c r="B7" s="19" t="s">
        <v>12</v>
      </c>
      <c r="C7" s="22" t="s">
        <v>66</v>
      </c>
      <c r="D7" s="20">
        <v>2</v>
      </c>
      <c r="E7" s="20">
        <v>0.8</v>
      </c>
      <c r="F7" s="20">
        <f t="shared" si="0"/>
        <v>1.6</v>
      </c>
      <c r="G7" s="20">
        <v>6</v>
      </c>
      <c r="H7" s="20">
        <v>700</v>
      </c>
      <c r="I7">
        <f t="shared" si="1"/>
        <v>6720.0000000000009</v>
      </c>
    </row>
    <row r="8" spans="2:9" x14ac:dyDescent="0.25">
      <c r="B8" s="19" t="s">
        <v>13</v>
      </c>
      <c r="C8" s="22" t="s">
        <v>88</v>
      </c>
      <c r="D8" s="20">
        <v>2</v>
      </c>
      <c r="E8" s="20">
        <v>0.65</v>
      </c>
      <c r="F8" s="20">
        <f t="shared" si="0"/>
        <v>1.3</v>
      </c>
      <c r="G8" s="20">
        <v>6</v>
      </c>
      <c r="H8" s="20">
        <v>570</v>
      </c>
      <c r="I8">
        <f t="shared" si="1"/>
        <v>4446</v>
      </c>
    </row>
    <row r="9" spans="2:9" x14ac:dyDescent="0.25">
      <c r="B9" s="19" t="s">
        <v>14</v>
      </c>
      <c r="C9" s="22" t="s">
        <v>68</v>
      </c>
      <c r="D9" s="20">
        <v>2</v>
      </c>
      <c r="E9" s="20">
        <v>0.8</v>
      </c>
      <c r="F9" s="20">
        <f t="shared" si="0"/>
        <v>1.6</v>
      </c>
      <c r="G9" s="20">
        <v>12</v>
      </c>
      <c r="H9" s="20">
        <v>130</v>
      </c>
      <c r="I9">
        <f t="shared" si="1"/>
        <v>2496.0000000000005</v>
      </c>
    </row>
    <row r="10" spans="2:9" x14ac:dyDescent="0.25">
      <c r="B10" s="19" t="s">
        <v>15</v>
      </c>
      <c r="C10" s="22" t="s">
        <v>87</v>
      </c>
      <c r="D10" s="20">
        <v>2</v>
      </c>
      <c r="E10" s="20">
        <v>0.55000000000000004</v>
      </c>
      <c r="F10" s="20">
        <f t="shared" si="0"/>
        <v>1.1000000000000001</v>
      </c>
      <c r="G10" s="20">
        <v>2</v>
      </c>
      <c r="H10" s="20">
        <v>300</v>
      </c>
      <c r="I10">
        <f t="shared" si="1"/>
        <v>660</v>
      </c>
    </row>
    <row r="11" spans="2:9" x14ac:dyDescent="0.25">
      <c r="B11" s="19" t="s">
        <v>16</v>
      </c>
      <c r="C11" s="22" t="s">
        <v>101</v>
      </c>
      <c r="D11" s="20">
        <v>2</v>
      </c>
      <c r="E11" s="20">
        <v>1.45</v>
      </c>
      <c r="F11" s="20">
        <f t="shared" si="0"/>
        <v>2.9</v>
      </c>
      <c r="G11" s="20">
        <v>12</v>
      </c>
      <c r="H11" s="20">
        <v>12</v>
      </c>
      <c r="I11">
        <f t="shared" si="1"/>
        <v>417.59999999999997</v>
      </c>
    </row>
    <row r="12" spans="2:9" x14ac:dyDescent="0.25">
      <c r="B12" s="19" t="s">
        <v>17</v>
      </c>
      <c r="C12" s="22" t="s">
        <v>124</v>
      </c>
      <c r="D12" s="20">
        <v>2</v>
      </c>
      <c r="E12" s="20">
        <v>2</v>
      </c>
      <c r="F12" s="20">
        <f t="shared" si="0"/>
        <v>4</v>
      </c>
      <c r="G12" s="20">
        <v>12</v>
      </c>
      <c r="H12" s="20">
        <v>12</v>
      </c>
      <c r="I12">
        <f t="shared" si="1"/>
        <v>576</v>
      </c>
    </row>
    <row r="13" spans="2:9" x14ac:dyDescent="0.25">
      <c r="B13" s="19" t="s">
        <v>18</v>
      </c>
      <c r="C13" s="22" t="s">
        <v>133</v>
      </c>
      <c r="D13" s="20">
        <v>2</v>
      </c>
      <c r="E13" s="20">
        <v>0.4</v>
      </c>
      <c r="F13" s="20">
        <f t="shared" si="0"/>
        <v>0.8</v>
      </c>
      <c r="G13" s="20">
        <v>2</v>
      </c>
      <c r="H13" s="20">
        <v>31</v>
      </c>
      <c r="I13">
        <f t="shared" si="1"/>
        <v>49.6</v>
      </c>
    </row>
    <row r="14" spans="2:9" x14ac:dyDescent="0.25">
      <c r="B14" s="19" t="s">
        <v>19</v>
      </c>
      <c r="C14" s="22" t="s">
        <v>239</v>
      </c>
      <c r="D14" s="20">
        <v>4</v>
      </c>
      <c r="E14" s="20">
        <v>5.8</v>
      </c>
      <c r="F14" s="20">
        <f t="shared" si="0"/>
        <v>23.2</v>
      </c>
      <c r="G14" s="20">
        <v>1</v>
      </c>
      <c r="H14" s="20">
        <v>100</v>
      </c>
      <c r="I14">
        <f t="shared" si="1"/>
        <v>2320</v>
      </c>
    </row>
    <row r="15" spans="2:9" x14ac:dyDescent="0.25">
      <c r="B15" s="19" t="s">
        <v>20</v>
      </c>
      <c r="C15" s="22" t="s">
        <v>272</v>
      </c>
      <c r="D15" s="20">
        <v>1</v>
      </c>
      <c r="E15" s="20">
        <v>1.3</v>
      </c>
      <c r="F15" s="20">
        <f t="shared" si="0"/>
        <v>1.3</v>
      </c>
      <c r="G15" s="20">
        <v>12</v>
      </c>
      <c r="H15" s="20">
        <v>200</v>
      </c>
      <c r="I15">
        <f t="shared" si="1"/>
        <v>3120.0000000000005</v>
      </c>
    </row>
    <row r="16" spans="2:9" x14ac:dyDescent="0.25">
      <c r="B16" s="19" t="s">
        <v>21</v>
      </c>
      <c r="C16" s="22" t="s">
        <v>289</v>
      </c>
      <c r="D16" s="20">
        <v>1</v>
      </c>
      <c r="E16" s="20">
        <v>1.5</v>
      </c>
      <c r="F16" s="20">
        <f t="shared" si="0"/>
        <v>1.5</v>
      </c>
      <c r="G16" s="20">
        <v>12</v>
      </c>
      <c r="H16" s="20">
        <v>30</v>
      </c>
      <c r="I16">
        <f t="shared" si="1"/>
        <v>540</v>
      </c>
    </row>
    <row r="17" spans="2:9" x14ac:dyDescent="0.25">
      <c r="B17" s="19"/>
      <c r="C17" s="19"/>
      <c r="D17" s="19"/>
      <c r="E17" s="19"/>
      <c r="F17" s="19"/>
      <c r="G17" s="19"/>
      <c r="H17" s="19"/>
      <c r="I17" s="68">
        <f>SUM(I4:I16)</f>
        <v>32397.199999999997</v>
      </c>
    </row>
    <row r="18" spans="2:9" x14ac:dyDescent="0.25">
      <c r="B18" s="19"/>
      <c r="C18" s="19"/>
      <c r="D18" s="19"/>
      <c r="E18" s="19"/>
      <c r="F18" s="19"/>
      <c r="G18" s="19"/>
      <c r="H18" s="19"/>
    </row>
    <row r="19" spans="2:9" x14ac:dyDescent="0.25">
      <c r="B19" s="19"/>
      <c r="C19" s="19"/>
      <c r="D19" s="19"/>
      <c r="E19" s="19"/>
      <c r="F19" s="19"/>
      <c r="G19" s="19"/>
      <c r="H19" s="19"/>
    </row>
    <row r="20" spans="2:9" x14ac:dyDescent="0.25">
      <c r="B20" s="19"/>
      <c r="C20" s="19"/>
      <c r="D20" s="19"/>
      <c r="E20" s="19"/>
      <c r="F20" s="19"/>
      <c r="G20" s="19"/>
      <c r="H20" s="19"/>
    </row>
    <row r="21" spans="2:9" x14ac:dyDescent="0.25">
      <c r="B21" s="19"/>
      <c r="C21" s="19"/>
      <c r="D21" s="19"/>
      <c r="E21" s="19"/>
      <c r="F21" s="19"/>
      <c r="G21" s="19"/>
      <c r="H21" s="19"/>
    </row>
    <row r="22" spans="2:9" x14ac:dyDescent="0.25">
      <c r="B22" s="19"/>
      <c r="C22" s="19"/>
      <c r="D22" s="19"/>
      <c r="E22" s="19"/>
      <c r="F22" s="19"/>
      <c r="G22" s="19"/>
      <c r="H22" s="19"/>
    </row>
    <row r="23" spans="2:9" x14ac:dyDescent="0.25">
      <c r="B23" s="19"/>
      <c r="C23" s="19"/>
      <c r="D23" s="19"/>
      <c r="E23" s="19"/>
      <c r="F23" s="19"/>
      <c r="G23" s="19"/>
      <c r="H23" s="19"/>
    </row>
    <row r="24" spans="2:9" x14ac:dyDescent="0.25">
      <c r="B24" s="19"/>
      <c r="C24" s="19"/>
      <c r="D24" s="19"/>
      <c r="E24" s="19"/>
      <c r="F24" s="19"/>
      <c r="G24" s="19"/>
      <c r="H24" s="19"/>
    </row>
    <row r="25" spans="2:9" x14ac:dyDescent="0.25">
      <c r="B25" s="19"/>
      <c r="C25" s="19"/>
      <c r="D25" s="19"/>
      <c r="E25" s="19"/>
      <c r="F25" s="19"/>
      <c r="G25" s="19"/>
      <c r="H25" s="19"/>
    </row>
    <row r="26" spans="2:9" x14ac:dyDescent="0.25">
      <c r="B26" s="19"/>
      <c r="C26" s="19"/>
      <c r="D26" s="19"/>
      <c r="E26" s="19"/>
      <c r="F26" s="19"/>
      <c r="G26" s="19"/>
      <c r="H26" s="19"/>
    </row>
    <row r="27" spans="2:9" x14ac:dyDescent="0.25">
      <c r="B27" s="19"/>
      <c r="C27" s="19"/>
      <c r="D27" s="19"/>
      <c r="E27" s="19"/>
      <c r="F27" s="19"/>
      <c r="G27" s="19"/>
      <c r="H27" s="19"/>
    </row>
    <row r="28" spans="2:9" x14ac:dyDescent="0.25">
      <c r="B28" s="19"/>
      <c r="C28" s="19"/>
      <c r="D28" s="19"/>
      <c r="E28" s="19"/>
      <c r="F28" s="19"/>
      <c r="G28" s="19"/>
      <c r="H28" s="19"/>
    </row>
    <row r="29" spans="2:9" x14ac:dyDescent="0.25">
      <c r="B29" s="19"/>
      <c r="C29" s="19"/>
      <c r="D29" s="19"/>
      <c r="E29" s="19"/>
      <c r="F29" s="19"/>
      <c r="G29" s="19"/>
      <c r="H29" s="19"/>
    </row>
    <row r="30" spans="2:9" x14ac:dyDescent="0.25">
      <c r="B30" s="19"/>
      <c r="C30" s="19"/>
      <c r="D30" s="19"/>
      <c r="E30" s="19"/>
      <c r="F30" s="19"/>
      <c r="G30" s="19"/>
      <c r="H30" s="19"/>
    </row>
    <row r="31" spans="2:9" x14ac:dyDescent="0.25">
      <c r="B31" s="19"/>
      <c r="C31" s="19"/>
      <c r="D31" s="19"/>
      <c r="E31" s="19"/>
      <c r="F31" s="19"/>
      <c r="G31" s="19"/>
      <c r="H31" s="19"/>
    </row>
    <row r="32" spans="2:9" x14ac:dyDescent="0.25">
      <c r="B32" s="19"/>
      <c r="C32" s="19"/>
      <c r="D32" s="19"/>
      <c r="E32" s="19"/>
      <c r="F32" s="19"/>
      <c r="G32" s="19"/>
      <c r="H32" s="19"/>
    </row>
  </sheetData>
  <mergeCells count="1">
    <mergeCell ref="B1:H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5069-AFB6-40BE-B4D7-1297AA877EE6}">
  <dimension ref="A1:H22"/>
  <sheetViews>
    <sheetView workbookViewId="0">
      <selection activeCell="F21" sqref="F21"/>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101</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x14ac:dyDescent="0.25">
      <c r="A3" s="54" t="s">
        <v>16</v>
      </c>
      <c r="B3" s="60" t="s">
        <v>102</v>
      </c>
      <c r="C3" s="17">
        <v>1</v>
      </c>
      <c r="D3" s="27" t="s">
        <v>103</v>
      </c>
      <c r="E3" s="13">
        <v>2</v>
      </c>
      <c r="F3" s="13">
        <v>0.05</v>
      </c>
      <c r="G3" s="13">
        <f>E3*F3</f>
        <v>0.1</v>
      </c>
      <c r="H3" s="13">
        <v>12</v>
      </c>
    </row>
    <row r="4" spans="1:8" x14ac:dyDescent="0.25">
      <c r="A4" s="55"/>
      <c r="B4" s="61"/>
      <c r="C4" s="16">
        <v>2</v>
      </c>
      <c r="D4" s="11" t="s">
        <v>104</v>
      </c>
      <c r="E4" s="14">
        <v>2</v>
      </c>
      <c r="F4" s="14">
        <v>0.05</v>
      </c>
      <c r="G4" s="14">
        <f t="shared" ref="G4:G20" si="0">E4*F4</f>
        <v>0.1</v>
      </c>
      <c r="H4" s="14">
        <v>12</v>
      </c>
    </row>
    <row r="5" spans="1:8" x14ac:dyDescent="0.25">
      <c r="A5" s="55"/>
      <c r="B5" s="61"/>
      <c r="C5" s="16">
        <v>3</v>
      </c>
      <c r="D5" s="11" t="s">
        <v>105</v>
      </c>
      <c r="E5" s="14">
        <v>2</v>
      </c>
      <c r="F5" s="14">
        <v>0.1</v>
      </c>
      <c r="G5" s="14">
        <f t="shared" si="0"/>
        <v>0.2</v>
      </c>
      <c r="H5" s="14">
        <v>12</v>
      </c>
    </row>
    <row r="6" spans="1:8" x14ac:dyDescent="0.25">
      <c r="A6" s="55"/>
      <c r="B6" s="61"/>
      <c r="C6" s="16">
        <v>4</v>
      </c>
      <c r="D6" s="11" t="s">
        <v>106</v>
      </c>
      <c r="E6" s="14">
        <v>2</v>
      </c>
      <c r="F6" s="14">
        <v>0.2</v>
      </c>
      <c r="G6" s="14">
        <f t="shared" si="0"/>
        <v>0.4</v>
      </c>
      <c r="H6" s="14">
        <v>12</v>
      </c>
    </row>
    <row r="7" spans="1:8" x14ac:dyDescent="0.25">
      <c r="A7" s="55"/>
      <c r="B7" s="61"/>
      <c r="C7" s="16">
        <v>5</v>
      </c>
      <c r="D7" s="11" t="s">
        <v>107</v>
      </c>
      <c r="E7" s="14">
        <v>2</v>
      </c>
      <c r="F7" s="14">
        <v>0.1</v>
      </c>
      <c r="G7" s="14">
        <f t="shared" si="0"/>
        <v>0.2</v>
      </c>
      <c r="H7" s="14">
        <v>12</v>
      </c>
    </row>
    <row r="8" spans="1:8" x14ac:dyDescent="0.25">
      <c r="A8" s="55"/>
      <c r="B8" s="61"/>
      <c r="C8" s="16">
        <v>6</v>
      </c>
      <c r="D8" s="11" t="s">
        <v>108</v>
      </c>
      <c r="E8" s="14">
        <v>2</v>
      </c>
      <c r="F8" s="14">
        <v>0.05</v>
      </c>
      <c r="G8" s="14">
        <f t="shared" si="0"/>
        <v>0.1</v>
      </c>
      <c r="H8" s="14">
        <v>12</v>
      </c>
    </row>
    <row r="9" spans="1:8" x14ac:dyDescent="0.25">
      <c r="A9" s="55"/>
      <c r="B9" s="63" t="s">
        <v>109</v>
      </c>
      <c r="C9" s="16">
        <v>7</v>
      </c>
      <c r="D9" s="11" t="s">
        <v>110</v>
      </c>
      <c r="E9" s="14">
        <v>2</v>
      </c>
      <c r="F9" s="14">
        <v>0.05</v>
      </c>
      <c r="G9" s="14">
        <f t="shared" si="0"/>
        <v>0.1</v>
      </c>
      <c r="H9" s="14">
        <v>12</v>
      </c>
    </row>
    <row r="10" spans="1:8" x14ac:dyDescent="0.25">
      <c r="A10" s="55"/>
      <c r="B10" s="63"/>
      <c r="C10" s="16">
        <v>8</v>
      </c>
      <c r="D10" s="11" t="s">
        <v>111</v>
      </c>
      <c r="E10" s="14">
        <v>2</v>
      </c>
      <c r="F10" s="14">
        <v>0.05</v>
      </c>
      <c r="G10" s="14">
        <f t="shared" si="0"/>
        <v>0.1</v>
      </c>
      <c r="H10" s="14">
        <v>12</v>
      </c>
    </row>
    <row r="11" spans="1:8" x14ac:dyDescent="0.25">
      <c r="A11" s="55"/>
      <c r="B11" s="63"/>
      <c r="C11" s="16">
        <v>9</v>
      </c>
      <c r="D11" s="11" t="s">
        <v>112</v>
      </c>
      <c r="E11" s="14">
        <v>2</v>
      </c>
      <c r="F11" s="14">
        <v>0.05</v>
      </c>
      <c r="G11" s="14">
        <f t="shared" si="0"/>
        <v>0.1</v>
      </c>
      <c r="H11" s="14">
        <v>12</v>
      </c>
    </row>
    <row r="12" spans="1:8" x14ac:dyDescent="0.25">
      <c r="A12" s="55"/>
      <c r="B12" s="63"/>
      <c r="C12" s="16">
        <v>10</v>
      </c>
      <c r="D12" s="11" t="s">
        <v>113</v>
      </c>
      <c r="E12" s="14">
        <v>2</v>
      </c>
      <c r="F12" s="14">
        <v>0.1</v>
      </c>
      <c r="G12" s="14">
        <f t="shared" si="0"/>
        <v>0.2</v>
      </c>
      <c r="H12" s="14">
        <v>12</v>
      </c>
    </row>
    <row r="13" spans="1:8" x14ac:dyDescent="0.25">
      <c r="A13" s="55"/>
      <c r="B13" s="63"/>
      <c r="C13" s="16">
        <v>11</v>
      </c>
      <c r="D13" s="11" t="s">
        <v>114</v>
      </c>
      <c r="E13" s="14">
        <v>2</v>
      </c>
      <c r="F13" s="14">
        <v>0.05</v>
      </c>
      <c r="G13" s="14">
        <f t="shared" si="0"/>
        <v>0.1</v>
      </c>
      <c r="H13" s="14">
        <v>12</v>
      </c>
    </row>
    <row r="14" spans="1:8" x14ac:dyDescent="0.25">
      <c r="A14" s="55"/>
      <c r="B14" s="61" t="s">
        <v>115</v>
      </c>
      <c r="C14" s="16">
        <v>12</v>
      </c>
      <c r="D14" s="11" t="s">
        <v>116</v>
      </c>
      <c r="E14" s="14">
        <v>2</v>
      </c>
      <c r="F14" s="14">
        <v>0.05</v>
      </c>
      <c r="G14" s="14">
        <f t="shared" si="0"/>
        <v>0.1</v>
      </c>
      <c r="H14" s="14">
        <v>12</v>
      </c>
    </row>
    <row r="15" spans="1:8" x14ac:dyDescent="0.25">
      <c r="A15" s="55"/>
      <c r="B15" s="61"/>
      <c r="C15" s="16">
        <v>13</v>
      </c>
      <c r="D15" s="11" t="s">
        <v>117</v>
      </c>
      <c r="E15" s="14">
        <v>2</v>
      </c>
      <c r="F15" s="14">
        <v>0.05</v>
      </c>
      <c r="G15" s="14">
        <f t="shared" si="0"/>
        <v>0.1</v>
      </c>
      <c r="H15" s="14">
        <v>12</v>
      </c>
    </row>
    <row r="16" spans="1:8" x14ac:dyDescent="0.25">
      <c r="A16" s="55"/>
      <c r="B16" s="61"/>
      <c r="C16" s="16">
        <v>14</v>
      </c>
      <c r="D16" s="11" t="s">
        <v>118</v>
      </c>
      <c r="E16" s="14">
        <v>2</v>
      </c>
      <c r="F16" s="14">
        <v>0.05</v>
      </c>
      <c r="G16" s="14">
        <f t="shared" si="0"/>
        <v>0.1</v>
      </c>
      <c r="H16" s="14">
        <v>12</v>
      </c>
    </row>
    <row r="17" spans="1:8" x14ac:dyDescent="0.25">
      <c r="A17" s="55"/>
      <c r="B17" s="61"/>
      <c r="C17" s="16">
        <v>15</v>
      </c>
      <c r="D17" s="11" t="s">
        <v>119</v>
      </c>
      <c r="E17" s="14">
        <v>2</v>
      </c>
      <c r="F17" s="14">
        <v>0.1</v>
      </c>
      <c r="G17" s="14">
        <f t="shared" si="0"/>
        <v>0.2</v>
      </c>
      <c r="H17" s="14">
        <v>12</v>
      </c>
    </row>
    <row r="18" spans="1:8" x14ac:dyDescent="0.25">
      <c r="A18" s="55"/>
      <c r="B18" s="61" t="s">
        <v>120</v>
      </c>
      <c r="C18" s="16">
        <v>16</v>
      </c>
      <c r="D18" s="11" t="s">
        <v>121</v>
      </c>
      <c r="E18" s="14">
        <v>2</v>
      </c>
      <c r="F18" s="14">
        <v>0.05</v>
      </c>
      <c r="G18" s="14">
        <f t="shared" si="0"/>
        <v>0.1</v>
      </c>
      <c r="H18" s="14">
        <v>12</v>
      </c>
    </row>
    <row r="19" spans="1:8" x14ac:dyDescent="0.25">
      <c r="A19" s="55"/>
      <c r="B19" s="61"/>
      <c r="C19" s="16">
        <v>17</v>
      </c>
      <c r="D19" s="11" t="s">
        <v>122</v>
      </c>
      <c r="E19" s="14">
        <v>2</v>
      </c>
      <c r="F19" s="14">
        <v>0.1</v>
      </c>
      <c r="G19" s="14">
        <f t="shared" si="0"/>
        <v>0.2</v>
      </c>
      <c r="H19" s="14">
        <v>12</v>
      </c>
    </row>
    <row r="20" spans="1:8" ht="15.75" thickBot="1" x14ac:dyDescent="0.3">
      <c r="A20" s="56"/>
      <c r="B20" s="62"/>
      <c r="C20" s="18">
        <v>18</v>
      </c>
      <c r="D20" s="12" t="s">
        <v>123</v>
      </c>
      <c r="E20" s="15">
        <v>2</v>
      </c>
      <c r="F20" s="15">
        <v>0.2</v>
      </c>
      <c r="G20" s="15">
        <f t="shared" si="0"/>
        <v>0.4</v>
      </c>
      <c r="H20" s="15">
        <v>12</v>
      </c>
    </row>
    <row r="22" spans="1:8" ht="18" customHeight="1" x14ac:dyDescent="0.25"/>
  </sheetData>
  <mergeCells count="6">
    <mergeCell ref="A1:H1"/>
    <mergeCell ref="A3:A20"/>
    <mergeCell ref="B3:B8"/>
    <mergeCell ref="B9:B13"/>
    <mergeCell ref="B14:B17"/>
    <mergeCell ref="B18:B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7837-FDC2-44C9-9470-89261ECB8690}">
  <dimension ref="A1:H10"/>
  <sheetViews>
    <sheetView workbookViewId="0">
      <selection activeCell="E11" sqref="E11"/>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124</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51" x14ac:dyDescent="0.25">
      <c r="A3" s="54" t="s">
        <v>17</v>
      </c>
      <c r="B3" s="61" t="s">
        <v>125</v>
      </c>
      <c r="C3" s="16">
        <v>67</v>
      </c>
      <c r="D3" s="11" t="s">
        <v>126</v>
      </c>
      <c r="E3" s="13">
        <v>2</v>
      </c>
      <c r="F3" s="13">
        <v>0.3</v>
      </c>
      <c r="G3" s="13">
        <f>E3*F3</f>
        <v>0.6</v>
      </c>
      <c r="H3" s="13">
        <v>12</v>
      </c>
    </row>
    <row r="4" spans="1:8" ht="25.5" x14ac:dyDescent="0.25">
      <c r="A4" s="55"/>
      <c r="B4" s="61"/>
      <c r="C4" s="16">
        <v>68</v>
      </c>
      <c r="D4" s="11" t="s">
        <v>127</v>
      </c>
      <c r="E4" s="14">
        <v>2</v>
      </c>
      <c r="F4" s="14">
        <v>0.5</v>
      </c>
      <c r="G4" s="14">
        <f t="shared" ref="G4:G8" si="0">E4*F4</f>
        <v>1</v>
      </c>
      <c r="H4" s="14">
        <v>12</v>
      </c>
    </row>
    <row r="5" spans="1:8" ht="25.5" x14ac:dyDescent="0.25">
      <c r="A5" s="55"/>
      <c r="B5" s="61" t="s">
        <v>128</v>
      </c>
      <c r="C5" s="16">
        <v>69</v>
      </c>
      <c r="D5" s="11" t="s">
        <v>129</v>
      </c>
      <c r="E5" s="14">
        <v>2</v>
      </c>
      <c r="F5" s="14">
        <v>0.1</v>
      </c>
      <c r="G5" s="14">
        <f t="shared" si="0"/>
        <v>0.2</v>
      </c>
      <c r="H5" s="14">
        <v>12</v>
      </c>
    </row>
    <row r="6" spans="1:8" x14ac:dyDescent="0.25">
      <c r="A6" s="55"/>
      <c r="B6" s="61"/>
      <c r="C6" s="16">
        <v>70</v>
      </c>
      <c r="D6" s="11" t="s">
        <v>130</v>
      </c>
      <c r="E6" s="14">
        <v>2</v>
      </c>
      <c r="F6" s="14">
        <v>0.5</v>
      </c>
      <c r="G6" s="14">
        <f t="shared" si="0"/>
        <v>1</v>
      </c>
      <c r="H6" s="14">
        <v>12</v>
      </c>
    </row>
    <row r="7" spans="1:8" ht="38.25" x14ac:dyDescent="0.25">
      <c r="A7" s="55"/>
      <c r="B7" s="61"/>
      <c r="C7" s="16">
        <v>71</v>
      </c>
      <c r="D7" s="11" t="s">
        <v>131</v>
      </c>
      <c r="E7" s="14">
        <v>2</v>
      </c>
      <c r="F7" s="14">
        <v>0.3</v>
      </c>
      <c r="G7" s="14">
        <f t="shared" si="0"/>
        <v>0.6</v>
      </c>
      <c r="H7" s="14">
        <v>12</v>
      </c>
    </row>
    <row r="8" spans="1:8" ht="38.25" x14ac:dyDescent="0.25">
      <c r="A8" s="55"/>
      <c r="B8" s="61"/>
      <c r="C8" s="16">
        <v>72</v>
      </c>
      <c r="D8" s="11" t="s">
        <v>132</v>
      </c>
      <c r="E8" s="14">
        <v>2</v>
      </c>
      <c r="F8" s="14">
        <v>0.3</v>
      </c>
      <c r="G8" s="14">
        <f t="shared" si="0"/>
        <v>0.6</v>
      </c>
      <c r="H8" s="14">
        <v>12</v>
      </c>
    </row>
    <row r="10" spans="1:8" ht="18" customHeight="1" x14ac:dyDescent="0.25"/>
  </sheetData>
  <mergeCells count="4">
    <mergeCell ref="A1:H1"/>
    <mergeCell ref="A3:A8"/>
    <mergeCell ref="B3:B4"/>
    <mergeCell ref="B5: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52C7-718C-4A2A-B106-EE97B7CD796C}">
  <dimension ref="A1:H8"/>
  <sheetViews>
    <sheetView workbookViewId="0">
      <selection activeCell="F14" sqref="F14"/>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133</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x14ac:dyDescent="0.25">
      <c r="A3" s="54" t="s">
        <v>18</v>
      </c>
      <c r="B3" s="64" t="s">
        <v>137</v>
      </c>
      <c r="C3" s="16">
        <v>1</v>
      </c>
      <c r="D3" s="11" t="s">
        <v>138</v>
      </c>
      <c r="E3" s="13">
        <v>2</v>
      </c>
      <c r="F3" s="13">
        <v>0.1</v>
      </c>
      <c r="G3" s="13">
        <f>E3*F3</f>
        <v>0.2</v>
      </c>
      <c r="H3" s="13">
        <v>2</v>
      </c>
    </row>
    <row r="4" spans="1:8" x14ac:dyDescent="0.25">
      <c r="A4" s="55"/>
      <c r="B4" s="65"/>
      <c r="C4" s="16">
        <v>2</v>
      </c>
      <c r="D4" s="11" t="s">
        <v>134</v>
      </c>
      <c r="E4" s="14">
        <v>2</v>
      </c>
      <c r="F4" s="14">
        <v>0.1</v>
      </c>
      <c r="G4" s="14">
        <f t="shared" ref="G4:G6" si="0">E4*F4</f>
        <v>0.2</v>
      </c>
      <c r="H4" s="14">
        <v>2</v>
      </c>
    </row>
    <row r="5" spans="1:8" x14ac:dyDescent="0.25">
      <c r="A5" s="55"/>
      <c r="B5" s="65"/>
      <c r="C5" s="16">
        <v>3</v>
      </c>
      <c r="D5" s="11" t="s">
        <v>135</v>
      </c>
      <c r="E5" s="14">
        <v>2</v>
      </c>
      <c r="F5" s="14">
        <v>0.1</v>
      </c>
      <c r="G5" s="14">
        <f t="shared" si="0"/>
        <v>0.2</v>
      </c>
      <c r="H5" s="14">
        <v>2</v>
      </c>
    </row>
    <row r="6" spans="1:8" x14ac:dyDescent="0.25">
      <c r="A6" s="55"/>
      <c r="B6" s="66"/>
      <c r="C6" s="16">
        <v>4</v>
      </c>
      <c r="D6" s="11" t="s">
        <v>136</v>
      </c>
      <c r="E6" s="14">
        <v>2</v>
      </c>
      <c r="F6" s="14">
        <v>0.1</v>
      </c>
      <c r="G6" s="14">
        <f t="shared" si="0"/>
        <v>0.2</v>
      </c>
      <c r="H6" s="14">
        <v>2</v>
      </c>
    </row>
    <row r="8" spans="1:8" ht="18" customHeight="1" x14ac:dyDescent="0.25"/>
  </sheetData>
  <mergeCells count="3">
    <mergeCell ref="A1:H1"/>
    <mergeCell ref="A3:A6"/>
    <mergeCell ref="B3:B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7068-108A-42AD-A0E3-FD3050556756}">
  <dimension ref="A1:H67"/>
  <sheetViews>
    <sheetView workbookViewId="0">
      <selection activeCell="F35" sqref="F35"/>
    </sheetView>
  </sheetViews>
  <sheetFormatPr defaultRowHeight="15" x14ac:dyDescent="0.25"/>
  <cols>
    <col min="1" max="1" width="8"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239</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5.5" x14ac:dyDescent="0.25">
      <c r="A3" s="54" t="s">
        <v>19</v>
      </c>
      <c r="B3" s="60" t="s">
        <v>241</v>
      </c>
      <c r="C3" s="17">
        <v>1</v>
      </c>
      <c r="D3" s="23" t="s">
        <v>240</v>
      </c>
      <c r="E3" s="13">
        <v>4</v>
      </c>
      <c r="F3" s="13">
        <v>0.2</v>
      </c>
      <c r="G3" s="13">
        <f>E3*F3</f>
        <v>0.8</v>
      </c>
      <c r="H3" s="13">
        <v>1</v>
      </c>
    </row>
    <row r="4" spans="1:8" x14ac:dyDescent="0.25">
      <c r="A4" s="55"/>
      <c r="B4" s="61"/>
      <c r="C4" s="16">
        <v>2</v>
      </c>
      <c r="D4" s="11" t="s">
        <v>243</v>
      </c>
      <c r="E4" s="14">
        <v>4</v>
      </c>
      <c r="F4" s="14">
        <v>0.2</v>
      </c>
      <c r="G4" s="14">
        <f t="shared" ref="G4:G31" si="0">E4*F4</f>
        <v>0.8</v>
      </c>
      <c r="H4" s="14">
        <v>1</v>
      </c>
    </row>
    <row r="5" spans="1:8" x14ac:dyDescent="0.25">
      <c r="A5" s="55"/>
      <c r="B5" s="61"/>
      <c r="C5" s="16">
        <v>3</v>
      </c>
      <c r="D5" s="11" t="s">
        <v>244</v>
      </c>
      <c r="E5" s="14">
        <v>4</v>
      </c>
      <c r="F5" s="14">
        <v>0.2</v>
      </c>
      <c r="G5" s="14">
        <f t="shared" si="0"/>
        <v>0.8</v>
      </c>
      <c r="H5" s="14">
        <v>1</v>
      </c>
    </row>
    <row r="6" spans="1:8" x14ac:dyDescent="0.25">
      <c r="A6" s="55"/>
      <c r="B6" s="61"/>
      <c r="C6" s="16">
        <v>4</v>
      </c>
      <c r="D6" s="11" t="s">
        <v>245</v>
      </c>
      <c r="E6" s="14">
        <v>4</v>
      </c>
      <c r="F6" s="14">
        <v>0.2</v>
      </c>
      <c r="G6" s="14">
        <f t="shared" si="0"/>
        <v>0.8</v>
      </c>
      <c r="H6" s="14">
        <v>1</v>
      </c>
    </row>
    <row r="7" spans="1:8" x14ac:dyDescent="0.25">
      <c r="A7" s="55"/>
      <c r="B7" s="61"/>
      <c r="C7" s="16">
        <v>5</v>
      </c>
      <c r="D7" s="11" t="s">
        <v>246</v>
      </c>
      <c r="E7" s="14">
        <v>4</v>
      </c>
      <c r="F7" s="14">
        <v>0.2</v>
      </c>
      <c r="G7" s="14">
        <f t="shared" si="0"/>
        <v>0.8</v>
      </c>
      <c r="H7" s="14">
        <v>1</v>
      </c>
    </row>
    <row r="8" spans="1:8" x14ac:dyDescent="0.25">
      <c r="A8" s="55"/>
      <c r="B8" s="61"/>
      <c r="C8" s="16">
        <v>6</v>
      </c>
      <c r="D8" s="11" t="s">
        <v>242</v>
      </c>
      <c r="E8" s="14">
        <v>4</v>
      </c>
      <c r="F8" s="14">
        <v>0.2</v>
      </c>
      <c r="G8" s="14">
        <f t="shared" si="0"/>
        <v>0.8</v>
      </c>
      <c r="H8" s="14">
        <v>1</v>
      </c>
    </row>
    <row r="9" spans="1:8" x14ac:dyDescent="0.25">
      <c r="A9" s="55"/>
      <c r="B9" s="61" t="s">
        <v>255</v>
      </c>
      <c r="C9" s="16">
        <v>7</v>
      </c>
      <c r="D9" s="11" t="s">
        <v>247</v>
      </c>
      <c r="E9" s="14">
        <v>4</v>
      </c>
      <c r="F9" s="14">
        <v>0.2</v>
      </c>
      <c r="G9" s="14">
        <f t="shared" si="0"/>
        <v>0.8</v>
      </c>
      <c r="H9" s="14">
        <v>1</v>
      </c>
    </row>
    <row r="10" spans="1:8" ht="25.5" x14ac:dyDescent="0.25">
      <c r="A10" s="55"/>
      <c r="B10" s="61"/>
      <c r="C10" s="16">
        <v>8</v>
      </c>
      <c r="D10" s="11" t="s">
        <v>248</v>
      </c>
      <c r="E10" s="14">
        <v>4</v>
      </c>
      <c r="F10" s="14">
        <v>0.2</v>
      </c>
      <c r="G10" s="14">
        <f t="shared" si="0"/>
        <v>0.8</v>
      </c>
      <c r="H10" s="14">
        <v>1</v>
      </c>
    </row>
    <row r="11" spans="1:8" x14ac:dyDescent="0.25">
      <c r="A11" s="55"/>
      <c r="B11" s="61"/>
      <c r="C11" s="16">
        <v>9</v>
      </c>
      <c r="D11" s="11" t="s">
        <v>249</v>
      </c>
      <c r="E11" s="14">
        <v>4</v>
      </c>
      <c r="F11" s="14">
        <v>0.2</v>
      </c>
      <c r="G11" s="14">
        <f t="shared" si="0"/>
        <v>0.8</v>
      </c>
      <c r="H11" s="14">
        <v>1</v>
      </c>
    </row>
    <row r="12" spans="1:8" x14ac:dyDescent="0.25">
      <c r="A12" s="55"/>
      <c r="B12" s="61"/>
      <c r="C12" s="16">
        <v>10</v>
      </c>
      <c r="D12" s="11" t="s">
        <v>250</v>
      </c>
      <c r="E12" s="14">
        <v>4</v>
      </c>
      <c r="F12" s="14">
        <v>0.2</v>
      </c>
      <c r="G12" s="14">
        <f t="shared" si="0"/>
        <v>0.8</v>
      </c>
      <c r="H12" s="14">
        <v>1</v>
      </c>
    </row>
    <row r="13" spans="1:8" x14ac:dyDescent="0.25">
      <c r="A13" s="55"/>
      <c r="B13" s="61"/>
      <c r="C13" s="16">
        <v>11</v>
      </c>
      <c r="D13" s="11" t="s">
        <v>251</v>
      </c>
      <c r="E13" s="14">
        <v>4</v>
      </c>
      <c r="F13" s="14">
        <v>0.2</v>
      </c>
      <c r="G13" s="14">
        <f t="shared" si="0"/>
        <v>0.8</v>
      </c>
      <c r="H13" s="14">
        <v>1</v>
      </c>
    </row>
    <row r="14" spans="1:8" x14ac:dyDescent="0.25">
      <c r="A14" s="55"/>
      <c r="B14" s="61"/>
      <c r="C14" s="16">
        <v>12</v>
      </c>
      <c r="D14" s="11" t="s">
        <v>252</v>
      </c>
      <c r="E14" s="14">
        <v>4</v>
      </c>
      <c r="F14" s="14">
        <v>0.2</v>
      </c>
      <c r="G14" s="14">
        <f t="shared" si="0"/>
        <v>0.8</v>
      </c>
      <c r="H14" s="14">
        <v>1</v>
      </c>
    </row>
    <row r="15" spans="1:8" x14ac:dyDescent="0.25">
      <c r="A15" s="55"/>
      <c r="B15" s="61"/>
      <c r="C15" s="16">
        <v>13</v>
      </c>
      <c r="D15" s="11" t="s">
        <v>253</v>
      </c>
      <c r="E15" s="14">
        <v>4</v>
      </c>
      <c r="F15" s="14">
        <v>0.2</v>
      </c>
      <c r="G15" s="14">
        <f t="shared" si="0"/>
        <v>0.8</v>
      </c>
      <c r="H15" s="14">
        <v>1</v>
      </c>
    </row>
    <row r="16" spans="1:8" x14ac:dyDescent="0.25">
      <c r="A16" s="55"/>
      <c r="B16" s="61"/>
      <c r="C16" s="16">
        <v>14</v>
      </c>
      <c r="D16" s="11" t="s">
        <v>254</v>
      </c>
      <c r="E16" s="14">
        <v>4</v>
      </c>
      <c r="F16" s="14">
        <v>0.2</v>
      </c>
      <c r="G16" s="14">
        <f t="shared" si="0"/>
        <v>0.8</v>
      </c>
      <c r="H16" s="14">
        <v>1</v>
      </c>
    </row>
    <row r="17" spans="1:8" x14ac:dyDescent="0.25">
      <c r="A17" s="55"/>
      <c r="B17" s="61"/>
      <c r="C17" s="16">
        <v>15</v>
      </c>
      <c r="D17" s="11" t="s">
        <v>242</v>
      </c>
      <c r="E17" s="14">
        <v>4</v>
      </c>
      <c r="F17" s="14">
        <v>0.2</v>
      </c>
      <c r="G17" s="14">
        <f t="shared" si="0"/>
        <v>0.8</v>
      </c>
      <c r="H17" s="14">
        <v>1</v>
      </c>
    </row>
    <row r="18" spans="1:8" ht="25.5" x14ac:dyDescent="0.25">
      <c r="A18" s="55"/>
      <c r="B18" s="61" t="s">
        <v>256</v>
      </c>
      <c r="C18" s="16">
        <v>16</v>
      </c>
      <c r="D18" s="11" t="s">
        <v>257</v>
      </c>
      <c r="E18" s="14">
        <v>4</v>
      </c>
      <c r="F18" s="14">
        <v>0.2</v>
      </c>
      <c r="G18" s="14">
        <f t="shared" si="0"/>
        <v>0.8</v>
      </c>
      <c r="H18" s="14">
        <v>1</v>
      </c>
    </row>
    <row r="19" spans="1:8" x14ac:dyDescent="0.25">
      <c r="A19" s="55"/>
      <c r="B19" s="61"/>
      <c r="C19" s="16">
        <v>17</v>
      </c>
      <c r="D19" s="11" t="s">
        <v>258</v>
      </c>
      <c r="E19" s="14">
        <v>4</v>
      </c>
      <c r="F19" s="14">
        <v>0.2</v>
      </c>
      <c r="G19" s="14">
        <f t="shared" si="0"/>
        <v>0.8</v>
      </c>
      <c r="H19" s="14">
        <v>1</v>
      </c>
    </row>
    <row r="20" spans="1:8" x14ac:dyDescent="0.25">
      <c r="A20" s="55"/>
      <c r="B20" s="61"/>
      <c r="C20" s="16">
        <v>18</v>
      </c>
      <c r="D20" s="11" t="s">
        <v>259</v>
      </c>
      <c r="E20" s="14">
        <v>4</v>
      </c>
      <c r="F20" s="14">
        <v>0.2</v>
      </c>
      <c r="G20" s="14">
        <f t="shared" si="0"/>
        <v>0.8</v>
      </c>
      <c r="H20" s="14">
        <v>1</v>
      </c>
    </row>
    <row r="21" spans="1:8" x14ac:dyDescent="0.25">
      <c r="A21" s="55"/>
      <c r="B21" s="61"/>
      <c r="C21" s="16">
        <v>19</v>
      </c>
      <c r="D21" s="11" t="s">
        <v>260</v>
      </c>
      <c r="E21" s="14">
        <v>4</v>
      </c>
      <c r="F21" s="14">
        <v>0.2</v>
      </c>
      <c r="G21" s="14">
        <f t="shared" si="0"/>
        <v>0.8</v>
      </c>
      <c r="H21" s="14">
        <v>1</v>
      </c>
    </row>
    <row r="22" spans="1:8" x14ac:dyDescent="0.25">
      <c r="A22" s="55"/>
      <c r="B22" s="61"/>
      <c r="C22" s="16">
        <v>20</v>
      </c>
      <c r="D22" s="11" t="s">
        <v>261</v>
      </c>
      <c r="E22" s="14">
        <v>4</v>
      </c>
      <c r="F22" s="14">
        <v>0.2</v>
      </c>
      <c r="G22" s="14">
        <f t="shared" si="0"/>
        <v>0.8</v>
      </c>
      <c r="H22" s="14">
        <v>1</v>
      </c>
    </row>
    <row r="23" spans="1:8" x14ac:dyDescent="0.25">
      <c r="A23" s="55"/>
      <c r="B23" s="61"/>
      <c r="C23" s="16">
        <v>21</v>
      </c>
      <c r="D23" s="11" t="s">
        <v>262</v>
      </c>
      <c r="E23" s="14">
        <v>4</v>
      </c>
      <c r="F23" s="14">
        <v>0.2</v>
      </c>
      <c r="G23" s="14">
        <f t="shared" si="0"/>
        <v>0.8</v>
      </c>
      <c r="H23" s="14">
        <v>1</v>
      </c>
    </row>
    <row r="24" spans="1:8" x14ac:dyDescent="0.25">
      <c r="A24" s="55"/>
      <c r="B24" s="61"/>
      <c r="C24" s="16">
        <v>22</v>
      </c>
      <c r="D24" s="11" t="s">
        <v>263</v>
      </c>
      <c r="E24" s="14">
        <v>4</v>
      </c>
      <c r="F24" s="14">
        <v>0.2</v>
      </c>
      <c r="G24" s="14">
        <f t="shared" si="0"/>
        <v>0.8</v>
      </c>
      <c r="H24" s="14">
        <v>1</v>
      </c>
    </row>
    <row r="25" spans="1:8" ht="15" customHeight="1" x14ac:dyDescent="0.25">
      <c r="A25" s="55"/>
      <c r="B25" s="61" t="s">
        <v>264</v>
      </c>
      <c r="C25" s="16">
        <v>23</v>
      </c>
      <c r="D25" s="11" t="s">
        <v>265</v>
      </c>
      <c r="E25" s="14">
        <v>4</v>
      </c>
      <c r="F25" s="14">
        <v>0.2</v>
      </c>
      <c r="G25" s="14">
        <f t="shared" si="0"/>
        <v>0.8</v>
      </c>
      <c r="H25" s="14">
        <v>1</v>
      </c>
    </row>
    <row r="26" spans="1:8" x14ac:dyDescent="0.25">
      <c r="A26" s="55"/>
      <c r="B26" s="61"/>
      <c r="C26" s="16">
        <v>24</v>
      </c>
      <c r="D26" s="11" t="s">
        <v>266</v>
      </c>
      <c r="E26" s="14">
        <v>4</v>
      </c>
      <c r="F26" s="14">
        <v>0.2</v>
      </c>
      <c r="G26" s="14">
        <f t="shared" si="0"/>
        <v>0.8</v>
      </c>
      <c r="H26" s="14">
        <v>1</v>
      </c>
    </row>
    <row r="27" spans="1:8" x14ac:dyDescent="0.25">
      <c r="A27" s="55"/>
      <c r="B27" s="61"/>
      <c r="C27" s="16">
        <v>25</v>
      </c>
      <c r="D27" s="11" t="s">
        <v>267</v>
      </c>
      <c r="E27" s="14">
        <v>4</v>
      </c>
      <c r="F27" s="14">
        <v>0.2</v>
      </c>
      <c r="G27" s="14">
        <f t="shared" si="0"/>
        <v>0.8</v>
      </c>
      <c r="H27" s="14">
        <v>1</v>
      </c>
    </row>
    <row r="28" spans="1:8" x14ac:dyDescent="0.25">
      <c r="A28" s="55"/>
      <c r="B28" s="61"/>
      <c r="C28" s="16">
        <v>26</v>
      </c>
      <c r="D28" s="11" t="s">
        <v>268</v>
      </c>
      <c r="E28" s="14">
        <v>4</v>
      </c>
      <c r="F28" s="14">
        <v>0.2</v>
      </c>
      <c r="G28" s="14">
        <f t="shared" si="0"/>
        <v>0.8</v>
      </c>
      <c r="H28" s="14">
        <v>1</v>
      </c>
    </row>
    <row r="29" spans="1:8" x14ac:dyDescent="0.25">
      <c r="A29" s="55"/>
      <c r="B29" s="61"/>
      <c r="C29" s="16">
        <v>27</v>
      </c>
      <c r="D29" s="11" t="s">
        <v>269</v>
      </c>
      <c r="E29" s="14">
        <v>4</v>
      </c>
      <c r="F29" s="14">
        <v>0.2</v>
      </c>
      <c r="G29" s="14">
        <f t="shared" si="0"/>
        <v>0.8</v>
      </c>
      <c r="H29" s="14">
        <v>1</v>
      </c>
    </row>
    <row r="30" spans="1:8" x14ac:dyDescent="0.25">
      <c r="A30" s="55"/>
      <c r="B30" s="61"/>
      <c r="C30" s="16">
        <v>28</v>
      </c>
      <c r="D30" s="11" t="s">
        <v>270</v>
      </c>
      <c r="E30" s="14">
        <v>4</v>
      </c>
      <c r="F30" s="14">
        <v>0.2</v>
      </c>
      <c r="G30" s="14">
        <f t="shared" si="0"/>
        <v>0.8</v>
      </c>
      <c r="H30" s="14">
        <v>1</v>
      </c>
    </row>
    <row r="31" spans="1:8" ht="15.75" thickBot="1" x14ac:dyDescent="0.3">
      <c r="A31" s="56"/>
      <c r="B31" s="62"/>
      <c r="C31" s="18">
        <v>29</v>
      </c>
      <c r="D31" s="12" t="s">
        <v>271</v>
      </c>
      <c r="E31" s="15">
        <v>4</v>
      </c>
      <c r="F31" s="15">
        <v>0.2</v>
      </c>
      <c r="G31" s="15">
        <f t="shared" si="0"/>
        <v>0.8</v>
      </c>
      <c r="H31" s="15">
        <v>1</v>
      </c>
    </row>
    <row r="33" ht="18" customHeight="1" x14ac:dyDescent="0.25"/>
    <row r="67" spans="1:1" x14ac:dyDescent="0.25">
      <c r="A67" t="e">
        <f>SUM(#REF!)</f>
        <v>#REF!</v>
      </c>
    </row>
  </sheetData>
  <mergeCells count="6">
    <mergeCell ref="B18:B24"/>
    <mergeCell ref="B25:B31"/>
    <mergeCell ref="A3:A31"/>
    <mergeCell ref="A1:H1"/>
    <mergeCell ref="B3:B8"/>
    <mergeCell ref="B9:B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931E-BC35-40C0-997E-2383E007AFDC}">
  <dimension ref="A1:H51"/>
  <sheetViews>
    <sheetView workbookViewId="0">
      <selection activeCell="H17" sqref="H17"/>
    </sheetView>
  </sheetViews>
  <sheetFormatPr defaultRowHeight="15" x14ac:dyDescent="0.25"/>
  <cols>
    <col min="1" max="1" width="8"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288</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x14ac:dyDescent="0.25">
      <c r="A3" s="54" t="s">
        <v>20</v>
      </c>
      <c r="B3" s="64" t="s">
        <v>273</v>
      </c>
      <c r="C3" s="17">
        <v>1</v>
      </c>
      <c r="D3" s="23" t="s">
        <v>274</v>
      </c>
      <c r="E3" s="13">
        <v>1</v>
      </c>
      <c r="F3" s="13">
        <v>0.1</v>
      </c>
      <c r="G3" s="13">
        <f>E3*F3</f>
        <v>0.1</v>
      </c>
      <c r="H3" s="13">
        <v>12</v>
      </c>
    </row>
    <row r="4" spans="1:8" x14ac:dyDescent="0.25">
      <c r="A4" s="55"/>
      <c r="B4" s="65"/>
      <c r="C4" s="16">
        <v>2</v>
      </c>
      <c r="D4" s="11" t="s">
        <v>275</v>
      </c>
      <c r="E4" s="14">
        <v>1</v>
      </c>
      <c r="F4" s="14">
        <v>0.1</v>
      </c>
      <c r="G4" s="14">
        <f t="shared" ref="G4:G15" si="0">E4*F4</f>
        <v>0.1</v>
      </c>
      <c r="H4" s="14">
        <v>12</v>
      </c>
    </row>
    <row r="5" spans="1:8" x14ac:dyDescent="0.25">
      <c r="A5" s="55"/>
      <c r="B5" s="65"/>
      <c r="C5" s="16">
        <v>3</v>
      </c>
      <c r="D5" s="11" t="s">
        <v>276</v>
      </c>
      <c r="E5" s="14">
        <v>1</v>
      </c>
      <c r="F5" s="14">
        <v>0.1</v>
      </c>
      <c r="G5" s="14">
        <f t="shared" si="0"/>
        <v>0.1</v>
      </c>
      <c r="H5" s="14">
        <v>12</v>
      </c>
    </row>
    <row r="6" spans="1:8" x14ac:dyDescent="0.25">
      <c r="A6" s="55"/>
      <c r="B6" s="65"/>
      <c r="C6" s="16">
        <v>4</v>
      </c>
      <c r="D6" s="11" t="s">
        <v>277</v>
      </c>
      <c r="E6" s="14">
        <v>1</v>
      </c>
      <c r="F6" s="14">
        <v>0.1</v>
      </c>
      <c r="G6" s="14">
        <f t="shared" si="0"/>
        <v>0.1</v>
      </c>
      <c r="H6" s="14">
        <v>12</v>
      </c>
    </row>
    <row r="7" spans="1:8" x14ac:dyDescent="0.25">
      <c r="A7" s="55"/>
      <c r="B7" s="66"/>
      <c r="C7" s="16">
        <v>5</v>
      </c>
      <c r="D7" s="11" t="s">
        <v>278</v>
      </c>
      <c r="E7" s="14">
        <v>1</v>
      </c>
      <c r="F7" s="14">
        <v>0.1</v>
      </c>
      <c r="G7" s="14">
        <f t="shared" si="0"/>
        <v>0.1</v>
      </c>
      <c r="H7" s="14">
        <v>12</v>
      </c>
    </row>
    <row r="8" spans="1:8" x14ac:dyDescent="0.25">
      <c r="A8" s="55"/>
      <c r="B8" s="67" t="s">
        <v>279</v>
      </c>
      <c r="C8" s="16">
        <v>6</v>
      </c>
      <c r="D8" s="11" t="s">
        <v>280</v>
      </c>
      <c r="E8" s="14">
        <v>1</v>
      </c>
      <c r="F8" s="14">
        <v>0.1</v>
      </c>
      <c r="G8" s="14">
        <f t="shared" si="0"/>
        <v>0.1</v>
      </c>
      <c r="H8" s="14">
        <v>12</v>
      </c>
    </row>
    <row r="9" spans="1:8" x14ac:dyDescent="0.25">
      <c r="A9" s="55"/>
      <c r="B9" s="65"/>
      <c r="C9" s="16">
        <v>7</v>
      </c>
      <c r="D9" s="11" t="s">
        <v>281</v>
      </c>
      <c r="E9" s="14">
        <v>1</v>
      </c>
      <c r="F9" s="14">
        <v>0.1</v>
      </c>
      <c r="G9" s="14">
        <f t="shared" si="0"/>
        <v>0.1</v>
      </c>
      <c r="H9" s="14">
        <v>12</v>
      </c>
    </row>
    <row r="10" spans="1:8" x14ac:dyDescent="0.25">
      <c r="A10" s="55"/>
      <c r="B10" s="65"/>
      <c r="C10" s="16">
        <v>8</v>
      </c>
      <c r="D10" s="11" t="s">
        <v>282</v>
      </c>
      <c r="E10" s="14">
        <v>1</v>
      </c>
      <c r="F10" s="14">
        <v>0.1</v>
      </c>
      <c r="G10" s="14">
        <f t="shared" si="0"/>
        <v>0.1</v>
      </c>
      <c r="H10" s="14">
        <v>12</v>
      </c>
    </row>
    <row r="11" spans="1:8" x14ac:dyDescent="0.25">
      <c r="A11" s="55"/>
      <c r="B11" s="66"/>
      <c r="C11" s="16">
        <v>9</v>
      </c>
      <c r="D11" s="11" t="s">
        <v>283</v>
      </c>
      <c r="E11" s="14">
        <v>1</v>
      </c>
      <c r="F11" s="14">
        <v>0.1</v>
      </c>
      <c r="G11" s="14">
        <f t="shared" si="0"/>
        <v>0.1</v>
      </c>
      <c r="H11" s="14">
        <v>12</v>
      </c>
    </row>
    <row r="12" spans="1:8" x14ac:dyDescent="0.25">
      <c r="A12" s="55"/>
      <c r="B12" s="67" t="s">
        <v>284</v>
      </c>
      <c r="C12" s="16">
        <v>10</v>
      </c>
      <c r="D12" s="11" t="s">
        <v>285</v>
      </c>
      <c r="E12" s="14">
        <v>1</v>
      </c>
      <c r="F12" s="14">
        <v>0.1</v>
      </c>
      <c r="G12" s="14">
        <f t="shared" si="0"/>
        <v>0.1</v>
      </c>
      <c r="H12" s="14">
        <v>12</v>
      </c>
    </row>
    <row r="13" spans="1:8" x14ac:dyDescent="0.25">
      <c r="A13" s="55"/>
      <c r="B13" s="65"/>
      <c r="C13" s="16">
        <v>11</v>
      </c>
      <c r="D13" s="11" t="s">
        <v>280</v>
      </c>
      <c r="E13" s="14">
        <v>1</v>
      </c>
      <c r="F13" s="14">
        <v>0.1</v>
      </c>
      <c r="G13" s="14">
        <f t="shared" si="0"/>
        <v>0.1</v>
      </c>
      <c r="H13" s="14">
        <v>12</v>
      </c>
    </row>
    <row r="14" spans="1:8" x14ac:dyDescent="0.25">
      <c r="A14" s="55"/>
      <c r="B14" s="65"/>
      <c r="C14" s="16">
        <v>12</v>
      </c>
      <c r="D14" s="11" t="s">
        <v>286</v>
      </c>
      <c r="E14" s="14">
        <v>1</v>
      </c>
      <c r="F14" s="14">
        <v>0.1</v>
      </c>
      <c r="G14" s="14">
        <f t="shared" si="0"/>
        <v>0.1</v>
      </c>
      <c r="H14" s="14">
        <v>12</v>
      </c>
    </row>
    <row r="15" spans="1:8" x14ac:dyDescent="0.25">
      <c r="A15" s="55"/>
      <c r="B15" s="66"/>
      <c r="C15" s="16">
        <v>13</v>
      </c>
      <c r="D15" s="11" t="s">
        <v>287</v>
      </c>
      <c r="E15" s="14">
        <v>1</v>
      </c>
      <c r="F15" s="14">
        <v>0.1</v>
      </c>
      <c r="G15" s="14">
        <f t="shared" si="0"/>
        <v>0.1</v>
      </c>
      <c r="H15" s="14">
        <v>12</v>
      </c>
    </row>
    <row r="17" ht="18" customHeight="1" x14ac:dyDescent="0.25"/>
    <row r="51" spans="1:1" x14ac:dyDescent="0.25">
      <c r="A51" t="e">
        <f>SUM(#REF!)</f>
        <v>#REF!</v>
      </c>
    </row>
  </sheetData>
  <mergeCells count="5">
    <mergeCell ref="A1:H1"/>
    <mergeCell ref="A3:A15"/>
    <mergeCell ref="B3:B7"/>
    <mergeCell ref="B8:B11"/>
    <mergeCell ref="B12:B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16106-472E-4F58-9F0B-736161E0F3DC}">
  <dimension ref="A1:H53"/>
  <sheetViews>
    <sheetView workbookViewId="0">
      <selection activeCell="E21" sqref="E21"/>
    </sheetView>
  </sheetViews>
  <sheetFormatPr defaultRowHeight="15" x14ac:dyDescent="0.25"/>
  <cols>
    <col min="1" max="1" width="8"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289</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x14ac:dyDescent="0.25">
      <c r="A3" s="54" t="s">
        <v>20</v>
      </c>
      <c r="B3" s="64" t="s">
        <v>290</v>
      </c>
      <c r="C3" s="17">
        <v>1</v>
      </c>
      <c r="D3" s="23" t="s">
        <v>291</v>
      </c>
      <c r="E3" s="13">
        <v>1</v>
      </c>
      <c r="F3" s="13">
        <v>0.1</v>
      </c>
      <c r="G3" s="13">
        <f>E3*F3</f>
        <v>0.1</v>
      </c>
      <c r="H3" s="13">
        <v>12</v>
      </c>
    </row>
    <row r="4" spans="1:8" x14ac:dyDescent="0.25">
      <c r="A4" s="55"/>
      <c r="B4" s="65"/>
      <c r="C4" s="16">
        <v>2</v>
      </c>
      <c r="D4" s="11" t="s">
        <v>292</v>
      </c>
      <c r="E4" s="14">
        <v>1</v>
      </c>
      <c r="F4" s="14">
        <v>0.1</v>
      </c>
      <c r="G4" s="14">
        <f t="shared" ref="G4:G17" si="0">E4*F4</f>
        <v>0.1</v>
      </c>
      <c r="H4" s="14">
        <v>12</v>
      </c>
    </row>
    <row r="5" spans="1:8" x14ac:dyDescent="0.25">
      <c r="A5" s="55"/>
      <c r="B5" s="65"/>
      <c r="C5" s="16">
        <v>3</v>
      </c>
      <c r="D5" s="11" t="s">
        <v>293</v>
      </c>
      <c r="E5" s="14">
        <v>1</v>
      </c>
      <c r="F5" s="14">
        <v>0.1</v>
      </c>
      <c r="G5" s="14">
        <f t="shared" si="0"/>
        <v>0.1</v>
      </c>
      <c r="H5" s="14">
        <v>12</v>
      </c>
    </row>
    <row r="6" spans="1:8" x14ac:dyDescent="0.25">
      <c r="A6" s="55"/>
      <c r="B6" s="65"/>
      <c r="C6" s="16">
        <v>4</v>
      </c>
      <c r="D6" s="11" t="s">
        <v>277</v>
      </c>
      <c r="E6" s="14">
        <v>1</v>
      </c>
      <c r="F6" s="14">
        <v>0.1</v>
      </c>
      <c r="G6" s="14">
        <f t="shared" si="0"/>
        <v>0.1</v>
      </c>
      <c r="H6" s="14">
        <v>12</v>
      </c>
    </row>
    <row r="7" spans="1:8" x14ac:dyDescent="0.25">
      <c r="A7" s="55"/>
      <c r="B7" s="65"/>
      <c r="C7" s="16">
        <v>5</v>
      </c>
      <c r="D7" s="11" t="s">
        <v>294</v>
      </c>
      <c r="E7" s="14">
        <v>1</v>
      </c>
      <c r="F7" s="14">
        <v>0.1</v>
      </c>
      <c r="G7" s="14">
        <f t="shared" si="0"/>
        <v>0.1</v>
      </c>
      <c r="H7" s="14">
        <v>12</v>
      </c>
    </row>
    <row r="8" spans="1:8" x14ac:dyDescent="0.25">
      <c r="A8" s="55"/>
      <c r="B8" s="65"/>
      <c r="C8" s="16">
        <v>6</v>
      </c>
      <c r="D8" s="11" t="s">
        <v>295</v>
      </c>
      <c r="E8" s="14">
        <v>1</v>
      </c>
      <c r="F8" s="14">
        <v>0.1</v>
      </c>
      <c r="G8" s="14">
        <f t="shared" si="0"/>
        <v>0.1</v>
      </c>
      <c r="H8" s="14">
        <v>12</v>
      </c>
    </row>
    <row r="9" spans="1:8" x14ac:dyDescent="0.25">
      <c r="A9" s="55"/>
      <c r="B9" s="65" t="s">
        <v>296</v>
      </c>
      <c r="C9" s="16">
        <v>7</v>
      </c>
      <c r="D9" s="11" t="s">
        <v>297</v>
      </c>
      <c r="E9" s="14">
        <v>1</v>
      </c>
      <c r="F9" s="14">
        <v>0.1</v>
      </c>
      <c r="G9" s="14">
        <f t="shared" si="0"/>
        <v>0.1</v>
      </c>
      <c r="H9" s="14">
        <v>12</v>
      </c>
    </row>
    <row r="10" spans="1:8" x14ac:dyDescent="0.25">
      <c r="A10" s="55"/>
      <c r="B10" s="65"/>
      <c r="C10" s="16">
        <v>8</v>
      </c>
      <c r="D10" s="11" t="s">
        <v>298</v>
      </c>
      <c r="E10" s="14">
        <v>1</v>
      </c>
      <c r="F10" s="14">
        <v>0.1</v>
      </c>
      <c r="G10" s="14">
        <f t="shared" si="0"/>
        <v>0.1</v>
      </c>
      <c r="H10" s="14">
        <v>12</v>
      </c>
    </row>
    <row r="11" spans="1:8" x14ac:dyDescent="0.25">
      <c r="A11" s="55"/>
      <c r="B11" s="65"/>
      <c r="C11" s="16">
        <v>9</v>
      </c>
      <c r="D11" s="11" t="s">
        <v>299</v>
      </c>
      <c r="E11" s="14">
        <v>1</v>
      </c>
      <c r="F11" s="14">
        <v>0.1</v>
      </c>
      <c r="G11" s="14">
        <f t="shared" si="0"/>
        <v>0.1</v>
      </c>
      <c r="H11" s="14">
        <v>12</v>
      </c>
    </row>
    <row r="12" spans="1:8" x14ac:dyDescent="0.25">
      <c r="A12" s="55"/>
      <c r="B12" s="65"/>
      <c r="C12" s="16">
        <v>10</v>
      </c>
      <c r="D12" s="11" t="s">
        <v>300</v>
      </c>
      <c r="E12" s="14">
        <v>1</v>
      </c>
      <c r="F12" s="14">
        <v>0.1</v>
      </c>
      <c r="G12" s="14">
        <f t="shared" si="0"/>
        <v>0.1</v>
      </c>
      <c r="H12" s="14">
        <v>12</v>
      </c>
    </row>
    <row r="13" spans="1:8" x14ac:dyDescent="0.25">
      <c r="A13" s="55"/>
      <c r="B13" s="65" t="s">
        <v>279</v>
      </c>
      <c r="C13" s="16">
        <v>11</v>
      </c>
      <c r="D13" s="11" t="s">
        <v>280</v>
      </c>
      <c r="E13" s="14">
        <v>1</v>
      </c>
      <c r="F13" s="14">
        <v>0.1</v>
      </c>
      <c r="G13" s="14">
        <f t="shared" si="0"/>
        <v>0.1</v>
      </c>
      <c r="H13" s="14">
        <v>12</v>
      </c>
    </row>
    <row r="14" spans="1:8" x14ac:dyDescent="0.25">
      <c r="A14" s="55"/>
      <c r="B14" s="65"/>
      <c r="C14" s="16">
        <v>12</v>
      </c>
      <c r="D14" s="11" t="s">
        <v>281</v>
      </c>
      <c r="E14" s="14">
        <v>1</v>
      </c>
      <c r="F14" s="14">
        <v>0.1</v>
      </c>
      <c r="G14" s="14">
        <f t="shared" si="0"/>
        <v>0.1</v>
      </c>
      <c r="H14" s="14">
        <v>12</v>
      </c>
    </row>
    <row r="15" spans="1:8" x14ac:dyDescent="0.25">
      <c r="A15" s="55"/>
      <c r="B15" s="65"/>
      <c r="C15" s="16">
        <v>13</v>
      </c>
      <c r="D15" s="11" t="s">
        <v>301</v>
      </c>
      <c r="E15" s="14">
        <v>1</v>
      </c>
      <c r="F15" s="14">
        <v>0.1</v>
      </c>
      <c r="G15" s="14">
        <f t="shared" si="0"/>
        <v>0.1</v>
      </c>
      <c r="H15" s="14">
        <v>12</v>
      </c>
    </row>
    <row r="16" spans="1:8" x14ac:dyDescent="0.25">
      <c r="A16" s="55"/>
      <c r="B16" s="65"/>
      <c r="C16" s="16">
        <v>14</v>
      </c>
      <c r="D16" s="11" t="s">
        <v>302</v>
      </c>
      <c r="E16" s="14">
        <v>1</v>
      </c>
      <c r="F16" s="14">
        <v>0.1</v>
      </c>
      <c r="G16" s="14">
        <f t="shared" si="0"/>
        <v>0.1</v>
      </c>
      <c r="H16" s="14">
        <v>12</v>
      </c>
    </row>
    <row r="17" spans="1:8" x14ac:dyDescent="0.25">
      <c r="A17" s="55"/>
      <c r="B17" s="66"/>
      <c r="C17" s="16">
        <v>15</v>
      </c>
      <c r="D17" s="11" t="s">
        <v>283</v>
      </c>
      <c r="E17" s="14">
        <v>1</v>
      </c>
      <c r="F17" s="14">
        <v>0.1</v>
      </c>
      <c r="G17" s="14">
        <f t="shared" si="0"/>
        <v>0.1</v>
      </c>
      <c r="H17" s="14">
        <v>12</v>
      </c>
    </row>
    <row r="19" spans="1:8" ht="18" customHeight="1" x14ac:dyDescent="0.25"/>
    <row r="53" spans="1:1" x14ac:dyDescent="0.25">
      <c r="A53" t="e">
        <f>SUM(#REF!)</f>
        <v>#REF!</v>
      </c>
    </row>
  </sheetData>
  <mergeCells count="5">
    <mergeCell ref="A1:H1"/>
    <mergeCell ref="A3:A17"/>
    <mergeCell ref="B3:B8"/>
    <mergeCell ref="B9:B12"/>
    <mergeCell ref="B13: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9D21-BCBD-4B8B-AAF5-BA3D8D665864}">
  <dimension ref="A1:O115"/>
  <sheetViews>
    <sheetView workbookViewId="0">
      <selection activeCell="M19" sqref="M19"/>
    </sheetView>
  </sheetViews>
  <sheetFormatPr defaultColWidth="9.140625" defaultRowHeight="12.75" x14ac:dyDescent="0.25"/>
  <cols>
    <col min="1" max="1" width="4" style="30" bestFit="1" customWidth="1"/>
    <col min="2" max="2" width="15.28515625" style="30" bestFit="1" customWidth="1"/>
    <col min="3" max="3" width="31.42578125" style="29" bestFit="1" customWidth="1"/>
    <col min="4" max="4" width="7.7109375" style="30" bestFit="1" customWidth="1"/>
    <col min="5" max="5" width="92.7109375" style="29" bestFit="1" customWidth="1"/>
    <col min="6" max="6" width="8.28515625" style="30" bestFit="1" customWidth="1"/>
    <col min="7" max="7" width="12.28515625" style="30" bestFit="1" customWidth="1"/>
    <col min="8" max="8" width="12.7109375" style="30" bestFit="1" customWidth="1"/>
    <col min="9" max="9" width="11.28515625" style="30" bestFit="1" customWidth="1"/>
    <col min="10" max="10" width="9.7109375" style="30" customWidth="1"/>
    <col min="11" max="16384" width="9.140625" style="29"/>
  </cols>
  <sheetData>
    <row r="1" spans="1:15" ht="25.5" x14ac:dyDescent="0.25">
      <c r="A1" s="38" t="s">
        <v>139</v>
      </c>
      <c r="B1" s="38"/>
      <c r="C1" s="38"/>
      <c r="D1" s="38"/>
      <c r="E1" s="38"/>
      <c r="F1" s="38"/>
      <c r="G1" s="38"/>
      <c r="H1" s="38"/>
      <c r="I1" s="38"/>
      <c r="J1" s="38"/>
      <c r="K1" s="28"/>
      <c r="L1" s="28"/>
      <c r="M1" s="28"/>
      <c r="N1" s="28"/>
      <c r="O1" s="28"/>
    </row>
    <row r="4" spans="1:15" s="30" customFormat="1" ht="38.25" x14ac:dyDescent="0.25">
      <c r="A4" s="1" t="s">
        <v>140</v>
      </c>
      <c r="B4" s="1" t="s">
        <v>141</v>
      </c>
      <c r="C4" s="1" t="s">
        <v>142</v>
      </c>
      <c r="D4" s="1" t="s">
        <v>143</v>
      </c>
      <c r="E4" s="1" t="s">
        <v>3</v>
      </c>
      <c r="F4" s="2" t="s">
        <v>4</v>
      </c>
      <c r="G4" s="2" t="s">
        <v>5</v>
      </c>
      <c r="H4" s="2" t="s">
        <v>6</v>
      </c>
      <c r="I4" s="2" t="s">
        <v>7</v>
      </c>
      <c r="J4" s="2" t="s">
        <v>8</v>
      </c>
    </row>
    <row r="5" spans="1:15" s="33" customFormat="1" ht="13.15" customHeight="1" x14ac:dyDescent="0.25">
      <c r="A5" s="39">
        <v>1</v>
      </c>
      <c r="B5" s="39" t="s">
        <v>144</v>
      </c>
      <c r="C5" s="42" t="s">
        <v>145</v>
      </c>
      <c r="D5" s="31">
        <v>1</v>
      </c>
      <c r="E5" s="32" t="s">
        <v>146</v>
      </c>
      <c r="F5" s="39">
        <v>2</v>
      </c>
      <c r="G5" s="39">
        <v>60</v>
      </c>
      <c r="H5" s="39">
        <f t="shared" ref="H5" si="0">F5*G5</f>
        <v>120</v>
      </c>
      <c r="I5" s="39">
        <f>H5/60</f>
        <v>2</v>
      </c>
      <c r="J5" s="39">
        <v>1</v>
      </c>
    </row>
    <row r="6" spans="1:15" s="33" customFormat="1" ht="13.15" customHeight="1" x14ac:dyDescent="0.25">
      <c r="A6" s="40"/>
      <c r="B6" s="40"/>
      <c r="C6" s="42"/>
      <c r="D6" s="31">
        <v>2</v>
      </c>
      <c r="E6" s="32" t="s">
        <v>147</v>
      </c>
      <c r="F6" s="40"/>
      <c r="G6" s="40"/>
      <c r="H6" s="40"/>
      <c r="I6" s="40"/>
      <c r="J6" s="40"/>
    </row>
    <row r="7" spans="1:15" s="33" customFormat="1" ht="13.15" customHeight="1" x14ac:dyDescent="0.25">
      <c r="A7" s="40"/>
      <c r="B7" s="40"/>
      <c r="C7" s="42"/>
      <c r="D7" s="31">
        <v>3</v>
      </c>
      <c r="E7" s="32" t="s">
        <v>148</v>
      </c>
      <c r="F7" s="40"/>
      <c r="G7" s="40"/>
      <c r="H7" s="40"/>
      <c r="I7" s="40"/>
      <c r="J7" s="40"/>
    </row>
    <row r="8" spans="1:15" s="33" customFormat="1" ht="13.15" customHeight="1" x14ac:dyDescent="0.25">
      <c r="A8" s="40"/>
      <c r="B8" s="40"/>
      <c r="C8" s="42"/>
      <c r="D8" s="31">
        <v>4</v>
      </c>
      <c r="E8" s="32" t="s">
        <v>149</v>
      </c>
      <c r="F8" s="40"/>
      <c r="G8" s="40"/>
      <c r="H8" s="40"/>
      <c r="I8" s="40"/>
      <c r="J8" s="40"/>
    </row>
    <row r="9" spans="1:15" s="33" customFormat="1" ht="13.15" customHeight="1" x14ac:dyDescent="0.25">
      <c r="A9" s="40"/>
      <c r="B9" s="40"/>
      <c r="C9" s="42"/>
      <c r="D9" s="31">
        <v>5</v>
      </c>
      <c r="E9" s="32" t="s">
        <v>150</v>
      </c>
      <c r="F9" s="40"/>
      <c r="G9" s="40"/>
      <c r="H9" s="40"/>
      <c r="I9" s="40"/>
      <c r="J9" s="40"/>
    </row>
    <row r="10" spans="1:15" s="33" customFormat="1" ht="13.15" customHeight="1" x14ac:dyDescent="0.25">
      <c r="A10" s="40"/>
      <c r="B10" s="40"/>
      <c r="C10" s="42"/>
      <c r="D10" s="31">
        <v>6</v>
      </c>
      <c r="E10" s="32" t="s">
        <v>151</v>
      </c>
      <c r="F10" s="40"/>
      <c r="G10" s="40"/>
      <c r="H10" s="40"/>
      <c r="I10" s="40"/>
      <c r="J10" s="40"/>
    </row>
    <row r="11" spans="1:15" s="33" customFormat="1" ht="13.15" customHeight="1" x14ac:dyDescent="0.25">
      <c r="A11" s="40"/>
      <c r="B11" s="40"/>
      <c r="C11" s="42"/>
      <c r="D11" s="31">
        <v>7</v>
      </c>
      <c r="E11" s="32" t="s">
        <v>152</v>
      </c>
      <c r="F11" s="40"/>
      <c r="G11" s="40"/>
      <c r="H11" s="40"/>
      <c r="I11" s="40"/>
      <c r="J11" s="40"/>
    </row>
    <row r="12" spans="1:15" s="33" customFormat="1" ht="13.15" customHeight="1" x14ac:dyDescent="0.25">
      <c r="A12" s="40"/>
      <c r="B12" s="40"/>
      <c r="C12" s="42"/>
      <c r="D12" s="31">
        <v>8</v>
      </c>
      <c r="E12" s="32" t="s">
        <v>153</v>
      </c>
      <c r="F12" s="40"/>
      <c r="G12" s="40"/>
      <c r="H12" s="40"/>
      <c r="I12" s="40"/>
      <c r="J12" s="40"/>
    </row>
    <row r="13" spans="1:15" s="33" customFormat="1" ht="13.15" customHeight="1" x14ac:dyDescent="0.25">
      <c r="A13" s="40"/>
      <c r="B13" s="40"/>
      <c r="C13" s="42"/>
      <c r="D13" s="31">
        <v>9</v>
      </c>
      <c r="E13" s="32" t="s">
        <v>154</v>
      </c>
      <c r="F13" s="40"/>
      <c r="G13" s="40"/>
      <c r="H13" s="40"/>
      <c r="I13" s="40"/>
      <c r="J13" s="40"/>
    </row>
    <row r="14" spans="1:15" s="33" customFormat="1" ht="13.15" customHeight="1" x14ac:dyDescent="0.25">
      <c r="A14" s="41"/>
      <c r="B14" s="41"/>
      <c r="C14" s="42"/>
      <c r="D14" s="31">
        <v>10</v>
      </c>
      <c r="E14" s="32" t="s">
        <v>155</v>
      </c>
      <c r="F14" s="41"/>
      <c r="G14" s="41"/>
      <c r="H14" s="41"/>
      <c r="I14" s="41"/>
      <c r="J14" s="41"/>
    </row>
    <row r="15" spans="1:15" ht="13.15" customHeight="1" x14ac:dyDescent="0.25">
      <c r="A15" s="43">
        <v>2</v>
      </c>
      <c r="B15" s="43" t="s">
        <v>144</v>
      </c>
      <c r="C15" s="46" t="s">
        <v>156</v>
      </c>
      <c r="D15" s="34">
        <v>1</v>
      </c>
      <c r="E15" s="35" t="s">
        <v>157</v>
      </c>
      <c r="F15" s="46">
        <v>2</v>
      </c>
      <c r="G15" s="46">
        <v>90</v>
      </c>
      <c r="H15" s="46">
        <f>F15*G15</f>
        <v>180</v>
      </c>
      <c r="I15" s="46">
        <f>H15/60</f>
        <v>3</v>
      </c>
      <c r="J15" s="46">
        <v>1</v>
      </c>
    </row>
    <row r="16" spans="1:15" ht="13.15" customHeight="1" x14ac:dyDescent="0.25">
      <c r="A16" s="44"/>
      <c r="B16" s="44"/>
      <c r="C16" s="46"/>
      <c r="D16" s="34">
        <v>2</v>
      </c>
      <c r="E16" s="35" t="s">
        <v>147</v>
      </c>
      <c r="F16" s="46"/>
      <c r="G16" s="46"/>
      <c r="H16" s="46"/>
      <c r="I16" s="46"/>
      <c r="J16" s="46"/>
    </row>
    <row r="17" spans="1:10" ht="13.15" customHeight="1" x14ac:dyDescent="0.25">
      <c r="A17" s="44"/>
      <c r="B17" s="44"/>
      <c r="C17" s="46"/>
      <c r="D17" s="34">
        <v>3</v>
      </c>
      <c r="E17" s="35" t="s">
        <v>158</v>
      </c>
      <c r="F17" s="46"/>
      <c r="G17" s="46"/>
      <c r="H17" s="46"/>
      <c r="I17" s="46"/>
      <c r="J17" s="46"/>
    </row>
    <row r="18" spans="1:10" ht="13.15" customHeight="1" x14ac:dyDescent="0.25">
      <c r="A18" s="44"/>
      <c r="B18" s="44"/>
      <c r="C18" s="46"/>
      <c r="D18" s="34">
        <v>4</v>
      </c>
      <c r="E18" s="35" t="s">
        <v>148</v>
      </c>
      <c r="F18" s="46"/>
      <c r="G18" s="46"/>
      <c r="H18" s="46"/>
      <c r="I18" s="46"/>
      <c r="J18" s="46"/>
    </row>
    <row r="19" spans="1:10" ht="13.15" customHeight="1" x14ac:dyDescent="0.25">
      <c r="A19" s="44"/>
      <c r="B19" s="44"/>
      <c r="C19" s="46"/>
      <c r="D19" s="34">
        <v>5</v>
      </c>
      <c r="E19" s="35" t="s">
        <v>149</v>
      </c>
      <c r="F19" s="46"/>
      <c r="G19" s="46"/>
      <c r="H19" s="46"/>
      <c r="I19" s="46"/>
      <c r="J19" s="46"/>
    </row>
    <row r="20" spans="1:10" ht="13.15" customHeight="1" x14ac:dyDescent="0.25">
      <c r="A20" s="44"/>
      <c r="B20" s="44"/>
      <c r="C20" s="46"/>
      <c r="D20" s="34">
        <v>6</v>
      </c>
      <c r="E20" s="35" t="s">
        <v>150</v>
      </c>
      <c r="F20" s="46"/>
      <c r="G20" s="46"/>
      <c r="H20" s="46"/>
      <c r="I20" s="46"/>
      <c r="J20" s="46"/>
    </row>
    <row r="21" spans="1:10" ht="13.15" customHeight="1" x14ac:dyDescent="0.25">
      <c r="A21" s="44"/>
      <c r="B21" s="44"/>
      <c r="C21" s="46"/>
      <c r="D21" s="34">
        <v>7</v>
      </c>
      <c r="E21" s="35" t="s">
        <v>151</v>
      </c>
      <c r="F21" s="46"/>
      <c r="G21" s="46"/>
      <c r="H21" s="46"/>
      <c r="I21" s="46"/>
      <c r="J21" s="46"/>
    </row>
    <row r="22" spans="1:10" ht="13.15" customHeight="1" x14ac:dyDescent="0.25">
      <c r="A22" s="44"/>
      <c r="B22" s="44"/>
      <c r="C22" s="46"/>
      <c r="D22" s="34">
        <v>8</v>
      </c>
      <c r="E22" s="35" t="s">
        <v>152</v>
      </c>
      <c r="F22" s="46"/>
      <c r="G22" s="46"/>
      <c r="H22" s="46"/>
      <c r="I22" s="46"/>
      <c r="J22" s="46"/>
    </row>
    <row r="23" spans="1:10" ht="13.15" customHeight="1" x14ac:dyDescent="0.25">
      <c r="A23" s="44"/>
      <c r="B23" s="44"/>
      <c r="C23" s="46"/>
      <c r="D23" s="34">
        <v>9</v>
      </c>
      <c r="E23" s="35" t="s">
        <v>153</v>
      </c>
      <c r="F23" s="46"/>
      <c r="G23" s="46"/>
      <c r="H23" s="46"/>
      <c r="I23" s="46"/>
      <c r="J23" s="46"/>
    </row>
    <row r="24" spans="1:10" ht="13.15" customHeight="1" x14ac:dyDescent="0.25">
      <c r="A24" s="44"/>
      <c r="B24" s="44"/>
      <c r="C24" s="46"/>
      <c r="D24" s="34">
        <v>10</v>
      </c>
      <c r="E24" s="35" t="s">
        <v>154</v>
      </c>
      <c r="F24" s="46"/>
      <c r="G24" s="46"/>
      <c r="H24" s="46"/>
      <c r="I24" s="46"/>
      <c r="J24" s="46"/>
    </row>
    <row r="25" spans="1:10" ht="13.15" customHeight="1" x14ac:dyDescent="0.25">
      <c r="A25" s="44"/>
      <c r="B25" s="44"/>
      <c r="C25" s="46"/>
      <c r="D25" s="34">
        <v>11</v>
      </c>
      <c r="E25" s="35" t="s">
        <v>159</v>
      </c>
      <c r="F25" s="46"/>
      <c r="G25" s="46"/>
      <c r="H25" s="46"/>
      <c r="I25" s="46"/>
      <c r="J25" s="46"/>
    </row>
    <row r="26" spans="1:10" ht="13.15" customHeight="1" x14ac:dyDescent="0.25">
      <c r="A26" s="45"/>
      <c r="B26" s="45"/>
      <c r="C26" s="46"/>
      <c r="D26" s="34">
        <v>12</v>
      </c>
      <c r="E26" s="35" t="s">
        <v>155</v>
      </c>
      <c r="F26" s="46"/>
      <c r="G26" s="46"/>
      <c r="H26" s="46"/>
      <c r="I26" s="46"/>
      <c r="J26" s="46"/>
    </row>
    <row r="27" spans="1:10" s="33" customFormat="1" ht="13.15" customHeight="1" x14ac:dyDescent="0.25">
      <c r="A27" s="39">
        <v>3</v>
      </c>
      <c r="B27" s="39" t="s">
        <v>144</v>
      </c>
      <c r="C27" s="42" t="s">
        <v>160</v>
      </c>
      <c r="D27" s="31">
        <v>1</v>
      </c>
      <c r="E27" s="32" t="s">
        <v>146</v>
      </c>
      <c r="F27" s="39">
        <v>2</v>
      </c>
      <c r="G27" s="39">
        <v>30</v>
      </c>
      <c r="H27" s="39">
        <f t="shared" ref="H27" si="1">F27*G27</f>
        <v>60</v>
      </c>
      <c r="I27" s="39">
        <f>H27/60</f>
        <v>1</v>
      </c>
      <c r="J27" s="39">
        <v>1</v>
      </c>
    </row>
    <row r="28" spans="1:10" s="33" customFormat="1" ht="13.15" customHeight="1" x14ac:dyDescent="0.25">
      <c r="A28" s="40"/>
      <c r="B28" s="40"/>
      <c r="C28" s="42"/>
      <c r="D28" s="31">
        <v>2</v>
      </c>
      <c r="E28" s="32" t="s">
        <v>147</v>
      </c>
      <c r="F28" s="40"/>
      <c r="G28" s="40"/>
      <c r="H28" s="40"/>
      <c r="I28" s="40"/>
      <c r="J28" s="40"/>
    </row>
    <row r="29" spans="1:10" s="33" customFormat="1" ht="13.15" customHeight="1" x14ac:dyDescent="0.25">
      <c r="A29" s="40"/>
      <c r="B29" s="40"/>
      <c r="C29" s="42"/>
      <c r="D29" s="31">
        <v>3</v>
      </c>
      <c r="E29" s="32" t="s">
        <v>149</v>
      </c>
      <c r="F29" s="40"/>
      <c r="G29" s="40"/>
      <c r="H29" s="40"/>
      <c r="I29" s="40"/>
      <c r="J29" s="40"/>
    </row>
    <row r="30" spans="1:10" s="33" customFormat="1" ht="13.15" customHeight="1" x14ac:dyDescent="0.25">
      <c r="A30" s="40"/>
      <c r="B30" s="40"/>
      <c r="C30" s="42"/>
      <c r="D30" s="31">
        <v>4</v>
      </c>
      <c r="E30" s="32" t="s">
        <v>150</v>
      </c>
      <c r="F30" s="40"/>
      <c r="G30" s="40"/>
      <c r="H30" s="40"/>
      <c r="I30" s="40"/>
      <c r="J30" s="40"/>
    </row>
    <row r="31" spans="1:10" s="33" customFormat="1" ht="13.15" customHeight="1" x14ac:dyDescent="0.25">
      <c r="A31" s="40"/>
      <c r="B31" s="40"/>
      <c r="C31" s="42"/>
      <c r="D31" s="31">
        <v>5</v>
      </c>
      <c r="E31" s="32" t="s">
        <v>151</v>
      </c>
      <c r="F31" s="40"/>
      <c r="G31" s="40"/>
      <c r="H31" s="40"/>
      <c r="I31" s="40"/>
      <c r="J31" s="40"/>
    </row>
    <row r="32" spans="1:10" s="33" customFormat="1" ht="13.15" customHeight="1" x14ac:dyDescent="0.25">
      <c r="A32" s="40"/>
      <c r="B32" s="40"/>
      <c r="C32" s="42"/>
      <c r="D32" s="31">
        <v>6</v>
      </c>
      <c r="E32" s="32" t="s">
        <v>153</v>
      </c>
      <c r="F32" s="40"/>
      <c r="G32" s="40"/>
      <c r="H32" s="40"/>
      <c r="I32" s="40"/>
      <c r="J32" s="40"/>
    </row>
    <row r="33" spans="1:10" s="33" customFormat="1" ht="13.15" customHeight="1" x14ac:dyDescent="0.25">
      <c r="A33" s="40"/>
      <c r="B33" s="40"/>
      <c r="C33" s="42"/>
      <c r="D33" s="31">
        <v>7</v>
      </c>
      <c r="E33" s="32" t="s">
        <v>154</v>
      </c>
      <c r="F33" s="40"/>
      <c r="G33" s="40"/>
      <c r="H33" s="40"/>
      <c r="I33" s="40"/>
      <c r="J33" s="40"/>
    </row>
    <row r="34" spans="1:10" s="33" customFormat="1" ht="13.15" customHeight="1" x14ac:dyDescent="0.25">
      <c r="A34" s="41"/>
      <c r="B34" s="41"/>
      <c r="C34" s="42"/>
      <c r="D34" s="31">
        <v>8</v>
      </c>
      <c r="E34" s="32" t="s">
        <v>155</v>
      </c>
      <c r="F34" s="41"/>
      <c r="G34" s="41"/>
      <c r="H34" s="41"/>
      <c r="I34" s="41"/>
      <c r="J34" s="41"/>
    </row>
    <row r="35" spans="1:10" ht="13.15" customHeight="1" x14ac:dyDescent="0.25">
      <c r="A35" s="43">
        <v>4</v>
      </c>
      <c r="B35" s="43" t="s">
        <v>144</v>
      </c>
      <c r="C35" s="46" t="s">
        <v>161</v>
      </c>
      <c r="D35" s="34">
        <v>1</v>
      </c>
      <c r="E35" s="35" t="s">
        <v>146</v>
      </c>
      <c r="F35" s="43">
        <v>2</v>
      </c>
      <c r="G35" s="43">
        <v>30</v>
      </c>
      <c r="H35" s="43">
        <f t="shared" ref="H35" si="2">F35*G35</f>
        <v>60</v>
      </c>
      <c r="I35" s="43">
        <f>H35/60</f>
        <v>1</v>
      </c>
      <c r="J35" s="43">
        <v>1</v>
      </c>
    </row>
    <row r="36" spans="1:10" ht="13.15" customHeight="1" x14ac:dyDescent="0.25">
      <c r="A36" s="44"/>
      <c r="B36" s="44"/>
      <c r="C36" s="46"/>
      <c r="D36" s="34">
        <v>2</v>
      </c>
      <c r="E36" s="35" t="s">
        <v>147</v>
      </c>
      <c r="F36" s="44"/>
      <c r="G36" s="44"/>
      <c r="H36" s="44"/>
      <c r="I36" s="44"/>
      <c r="J36" s="44"/>
    </row>
    <row r="37" spans="1:10" ht="13.15" customHeight="1" x14ac:dyDescent="0.25">
      <c r="A37" s="44"/>
      <c r="B37" s="44"/>
      <c r="C37" s="46"/>
      <c r="D37" s="34">
        <v>3</v>
      </c>
      <c r="E37" s="35" t="s">
        <v>162</v>
      </c>
      <c r="F37" s="44"/>
      <c r="G37" s="44"/>
      <c r="H37" s="44"/>
      <c r="I37" s="44"/>
      <c r="J37" s="44"/>
    </row>
    <row r="38" spans="1:10" ht="13.15" customHeight="1" x14ac:dyDescent="0.25">
      <c r="A38" s="44"/>
      <c r="B38" s="44"/>
      <c r="C38" s="46"/>
      <c r="D38" s="34">
        <v>4</v>
      </c>
      <c r="E38" s="35" t="s">
        <v>163</v>
      </c>
      <c r="F38" s="44"/>
      <c r="G38" s="44"/>
      <c r="H38" s="44"/>
      <c r="I38" s="44"/>
      <c r="J38" s="44"/>
    </row>
    <row r="39" spans="1:10" ht="13.15" customHeight="1" x14ac:dyDescent="0.25">
      <c r="A39" s="44"/>
      <c r="B39" s="44"/>
      <c r="C39" s="46"/>
      <c r="D39" s="34">
        <v>5</v>
      </c>
      <c r="E39" s="35" t="s">
        <v>164</v>
      </c>
      <c r="F39" s="44"/>
      <c r="G39" s="44"/>
      <c r="H39" s="44"/>
      <c r="I39" s="44"/>
      <c r="J39" s="44"/>
    </row>
    <row r="40" spans="1:10" ht="13.15" customHeight="1" x14ac:dyDescent="0.25">
      <c r="A40" s="44"/>
      <c r="B40" s="44"/>
      <c r="C40" s="46"/>
      <c r="D40" s="34">
        <v>6</v>
      </c>
      <c r="E40" s="35" t="s">
        <v>152</v>
      </c>
      <c r="F40" s="44"/>
      <c r="G40" s="44"/>
      <c r="H40" s="44"/>
      <c r="I40" s="44"/>
      <c r="J40" s="44"/>
    </row>
    <row r="41" spans="1:10" ht="13.15" customHeight="1" x14ac:dyDescent="0.25">
      <c r="A41" s="44"/>
      <c r="B41" s="44"/>
      <c r="C41" s="46"/>
      <c r="D41" s="34">
        <v>7</v>
      </c>
      <c r="E41" s="35" t="s">
        <v>165</v>
      </c>
      <c r="F41" s="44"/>
      <c r="G41" s="44"/>
      <c r="H41" s="44"/>
      <c r="I41" s="44"/>
      <c r="J41" s="44"/>
    </row>
    <row r="42" spans="1:10" ht="13.15" customHeight="1" x14ac:dyDescent="0.25">
      <c r="A42" s="44"/>
      <c r="B42" s="44"/>
      <c r="C42" s="46"/>
      <c r="D42" s="34">
        <v>8</v>
      </c>
      <c r="E42" s="35" t="s">
        <v>154</v>
      </c>
      <c r="F42" s="44"/>
      <c r="G42" s="44"/>
      <c r="H42" s="44"/>
      <c r="I42" s="44"/>
      <c r="J42" s="44"/>
    </row>
    <row r="43" spans="1:10" ht="13.15" customHeight="1" x14ac:dyDescent="0.25">
      <c r="A43" s="45"/>
      <c r="B43" s="45"/>
      <c r="C43" s="46"/>
      <c r="D43" s="34">
        <v>9</v>
      </c>
      <c r="E43" s="35" t="s">
        <v>155</v>
      </c>
      <c r="F43" s="45"/>
      <c r="G43" s="45"/>
      <c r="H43" s="45"/>
      <c r="I43" s="45"/>
      <c r="J43" s="45"/>
    </row>
    <row r="44" spans="1:10" s="33" customFormat="1" ht="13.15" customHeight="1" x14ac:dyDescent="0.25">
      <c r="A44" s="42">
        <v>5</v>
      </c>
      <c r="B44" s="42" t="s">
        <v>166</v>
      </c>
      <c r="C44" s="42" t="s">
        <v>167</v>
      </c>
      <c r="D44" s="31">
        <v>1</v>
      </c>
      <c r="E44" s="32" t="s">
        <v>168</v>
      </c>
      <c r="F44" s="39">
        <v>2</v>
      </c>
      <c r="G44" s="39">
        <v>180</v>
      </c>
      <c r="H44" s="39">
        <v>360</v>
      </c>
      <c r="I44" s="39">
        <f>H44/60</f>
        <v>6</v>
      </c>
      <c r="J44" s="39">
        <v>1</v>
      </c>
    </row>
    <row r="45" spans="1:10" s="33" customFormat="1" ht="13.15" customHeight="1" x14ac:dyDescent="0.25">
      <c r="A45" s="42"/>
      <c r="B45" s="42"/>
      <c r="C45" s="42"/>
      <c r="D45" s="31">
        <v>2</v>
      </c>
      <c r="E45" s="32" t="s">
        <v>169</v>
      </c>
      <c r="F45" s="40"/>
      <c r="G45" s="40"/>
      <c r="H45" s="40"/>
      <c r="I45" s="40"/>
      <c r="J45" s="40"/>
    </row>
    <row r="46" spans="1:10" s="33" customFormat="1" ht="13.15" customHeight="1" x14ac:dyDescent="0.25">
      <c r="A46" s="42"/>
      <c r="B46" s="42"/>
      <c r="C46" s="42"/>
      <c r="D46" s="31">
        <v>3</v>
      </c>
      <c r="E46" s="32" t="s">
        <v>170</v>
      </c>
      <c r="F46" s="40"/>
      <c r="G46" s="40"/>
      <c r="H46" s="40"/>
      <c r="I46" s="40"/>
      <c r="J46" s="40"/>
    </row>
    <row r="47" spans="1:10" s="33" customFormat="1" ht="13.15" customHeight="1" x14ac:dyDescent="0.25">
      <c r="A47" s="42"/>
      <c r="B47" s="42"/>
      <c r="C47" s="42"/>
      <c r="D47" s="31">
        <v>4</v>
      </c>
      <c r="E47" s="32" t="s">
        <v>171</v>
      </c>
      <c r="F47" s="41"/>
      <c r="G47" s="41"/>
      <c r="H47" s="41"/>
      <c r="I47" s="41"/>
      <c r="J47" s="41"/>
    </row>
    <row r="48" spans="1:10" ht="13.15" customHeight="1" x14ac:dyDescent="0.25">
      <c r="A48" s="46">
        <v>6</v>
      </c>
      <c r="B48" s="46" t="s">
        <v>166</v>
      </c>
      <c r="C48" s="46" t="s">
        <v>172</v>
      </c>
      <c r="D48" s="34">
        <v>1</v>
      </c>
      <c r="E48" s="35" t="s">
        <v>173</v>
      </c>
      <c r="F48" s="46">
        <v>4</v>
      </c>
      <c r="G48" s="46">
        <v>120</v>
      </c>
      <c r="H48" s="46">
        <v>240</v>
      </c>
      <c r="I48" s="46">
        <f>H48/60</f>
        <v>4</v>
      </c>
      <c r="J48" s="46">
        <v>1</v>
      </c>
    </row>
    <row r="49" spans="1:10" ht="13.15" customHeight="1" x14ac:dyDescent="0.25">
      <c r="A49" s="46"/>
      <c r="B49" s="46"/>
      <c r="C49" s="46"/>
      <c r="D49" s="34">
        <v>2</v>
      </c>
      <c r="E49" s="35" t="s">
        <v>174</v>
      </c>
      <c r="F49" s="46"/>
      <c r="G49" s="46"/>
      <c r="H49" s="46"/>
      <c r="I49" s="46"/>
      <c r="J49" s="46"/>
    </row>
    <row r="50" spans="1:10" ht="13.15" customHeight="1" x14ac:dyDescent="0.25">
      <c r="A50" s="46"/>
      <c r="B50" s="46"/>
      <c r="C50" s="46"/>
      <c r="D50" s="34">
        <v>3</v>
      </c>
      <c r="E50" s="35" t="s">
        <v>175</v>
      </c>
      <c r="F50" s="46"/>
      <c r="G50" s="46"/>
      <c r="H50" s="46"/>
      <c r="I50" s="46"/>
      <c r="J50" s="46"/>
    </row>
    <row r="51" spans="1:10" ht="13.15" customHeight="1" x14ac:dyDescent="0.25">
      <c r="A51" s="46"/>
      <c r="B51" s="46"/>
      <c r="C51" s="46"/>
      <c r="D51" s="34">
        <v>4</v>
      </c>
      <c r="E51" s="35" t="s">
        <v>176</v>
      </c>
      <c r="F51" s="46"/>
      <c r="G51" s="46"/>
      <c r="H51" s="46"/>
      <c r="I51" s="46"/>
      <c r="J51" s="46"/>
    </row>
    <row r="52" spans="1:10" s="33" customFormat="1" ht="13.15" customHeight="1" x14ac:dyDescent="0.25">
      <c r="A52" s="42">
        <v>7</v>
      </c>
      <c r="B52" s="42" t="s">
        <v>166</v>
      </c>
      <c r="C52" s="42" t="s">
        <v>177</v>
      </c>
      <c r="D52" s="31">
        <v>1</v>
      </c>
      <c r="E52" s="32" t="s">
        <v>178</v>
      </c>
      <c r="F52" s="42">
        <v>2</v>
      </c>
      <c r="G52" s="42">
        <v>60</v>
      </c>
      <c r="H52" s="42">
        <v>120</v>
      </c>
      <c r="I52" s="42">
        <v>2</v>
      </c>
      <c r="J52" s="42">
        <v>1</v>
      </c>
    </row>
    <row r="53" spans="1:10" s="33" customFormat="1" ht="13.15" customHeight="1" x14ac:dyDescent="0.25">
      <c r="A53" s="42"/>
      <c r="B53" s="42"/>
      <c r="C53" s="42"/>
      <c r="D53" s="31">
        <v>2</v>
      </c>
      <c r="E53" s="32" t="s">
        <v>179</v>
      </c>
      <c r="F53" s="42"/>
      <c r="G53" s="42"/>
      <c r="H53" s="42"/>
      <c r="I53" s="42"/>
      <c r="J53" s="42"/>
    </row>
    <row r="54" spans="1:10" s="33" customFormat="1" ht="13.15" customHeight="1" x14ac:dyDescent="0.25">
      <c r="A54" s="42"/>
      <c r="B54" s="42"/>
      <c r="C54" s="42"/>
      <c r="D54" s="31">
        <v>3</v>
      </c>
      <c r="E54" s="32" t="s">
        <v>180</v>
      </c>
      <c r="F54" s="42"/>
      <c r="G54" s="42"/>
      <c r="H54" s="42"/>
      <c r="I54" s="42"/>
      <c r="J54" s="42"/>
    </row>
    <row r="55" spans="1:10" s="33" customFormat="1" ht="13.15" customHeight="1" x14ac:dyDescent="0.25">
      <c r="A55" s="42"/>
      <c r="B55" s="42"/>
      <c r="C55" s="42"/>
      <c r="D55" s="31">
        <v>4</v>
      </c>
      <c r="E55" s="32" t="s">
        <v>181</v>
      </c>
      <c r="F55" s="42"/>
      <c r="G55" s="42"/>
      <c r="H55" s="42"/>
      <c r="I55" s="42"/>
      <c r="J55" s="42"/>
    </row>
    <row r="56" spans="1:10" ht="13.15" customHeight="1" x14ac:dyDescent="0.25">
      <c r="A56" s="43">
        <v>8</v>
      </c>
      <c r="B56" s="46" t="s">
        <v>166</v>
      </c>
      <c r="C56" s="43" t="s">
        <v>182</v>
      </c>
      <c r="D56" s="34">
        <v>1</v>
      </c>
      <c r="E56" s="35" t="s">
        <v>168</v>
      </c>
      <c r="F56" s="46">
        <v>2</v>
      </c>
      <c r="G56" s="46">
        <v>30</v>
      </c>
      <c r="H56" s="46">
        <v>60</v>
      </c>
      <c r="I56" s="46">
        <v>1</v>
      </c>
      <c r="J56" s="46">
        <v>1</v>
      </c>
    </row>
    <row r="57" spans="1:10" ht="13.15" customHeight="1" x14ac:dyDescent="0.25">
      <c r="A57" s="44"/>
      <c r="B57" s="46"/>
      <c r="C57" s="44"/>
      <c r="D57" s="34">
        <v>2</v>
      </c>
      <c r="E57" s="35" t="s">
        <v>183</v>
      </c>
      <c r="F57" s="46"/>
      <c r="G57" s="46"/>
      <c r="H57" s="46"/>
      <c r="I57" s="46"/>
      <c r="J57" s="46"/>
    </row>
    <row r="58" spans="1:10" ht="13.15" customHeight="1" x14ac:dyDescent="0.25">
      <c r="A58" s="44"/>
      <c r="B58" s="46"/>
      <c r="C58" s="44"/>
      <c r="D58" s="34">
        <v>3</v>
      </c>
      <c r="E58" s="35" t="s">
        <v>184</v>
      </c>
      <c r="F58" s="46"/>
      <c r="G58" s="46"/>
      <c r="H58" s="46"/>
      <c r="I58" s="46"/>
      <c r="J58" s="46"/>
    </row>
    <row r="59" spans="1:10" ht="13.15" customHeight="1" x14ac:dyDescent="0.25">
      <c r="A59" s="45"/>
      <c r="B59" s="46"/>
      <c r="C59" s="45"/>
      <c r="D59" s="34">
        <v>4</v>
      </c>
      <c r="E59" s="35" t="s">
        <v>185</v>
      </c>
      <c r="F59" s="46"/>
      <c r="G59" s="46"/>
      <c r="H59" s="46"/>
      <c r="I59" s="46"/>
      <c r="J59" s="46"/>
    </row>
    <row r="60" spans="1:10" s="33" customFormat="1" ht="13.15" customHeight="1" x14ac:dyDescent="0.25">
      <c r="A60" s="39">
        <v>9</v>
      </c>
      <c r="B60" s="42" t="s">
        <v>166</v>
      </c>
      <c r="C60" s="39" t="s">
        <v>186</v>
      </c>
      <c r="D60" s="31">
        <v>1</v>
      </c>
      <c r="E60" s="32" t="s">
        <v>187</v>
      </c>
      <c r="F60" s="42">
        <v>2</v>
      </c>
      <c r="G60" s="42">
        <v>30</v>
      </c>
      <c r="H60" s="42">
        <v>60</v>
      </c>
      <c r="I60" s="42">
        <v>1</v>
      </c>
      <c r="J60" s="42">
        <v>1</v>
      </c>
    </row>
    <row r="61" spans="1:10" s="33" customFormat="1" ht="13.15" customHeight="1" x14ac:dyDescent="0.25">
      <c r="A61" s="40"/>
      <c r="B61" s="42"/>
      <c r="C61" s="40"/>
      <c r="D61" s="31">
        <v>2</v>
      </c>
      <c r="E61" s="32" t="s">
        <v>188</v>
      </c>
      <c r="F61" s="42"/>
      <c r="G61" s="42"/>
      <c r="H61" s="42"/>
      <c r="I61" s="42"/>
      <c r="J61" s="42"/>
    </row>
    <row r="62" spans="1:10" s="33" customFormat="1" ht="13.15" customHeight="1" x14ac:dyDescent="0.25">
      <c r="A62" s="40"/>
      <c r="B62" s="42"/>
      <c r="C62" s="40"/>
      <c r="D62" s="31">
        <v>3</v>
      </c>
      <c r="E62" s="32" t="s">
        <v>189</v>
      </c>
      <c r="F62" s="42"/>
      <c r="G62" s="42"/>
      <c r="H62" s="42"/>
      <c r="I62" s="42"/>
      <c r="J62" s="42"/>
    </row>
    <row r="63" spans="1:10" s="33" customFormat="1" ht="13.15" customHeight="1" x14ac:dyDescent="0.25">
      <c r="A63" s="41"/>
      <c r="B63" s="42"/>
      <c r="C63" s="41"/>
      <c r="D63" s="31">
        <v>4</v>
      </c>
      <c r="E63" s="32" t="s">
        <v>190</v>
      </c>
      <c r="F63" s="42"/>
      <c r="G63" s="42"/>
      <c r="H63" s="42"/>
      <c r="I63" s="42"/>
      <c r="J63" s="42"/>
    </row>
    <row r="64" spans="1:10" ht="13.15" customHeight="1" x14ac:dyDescent="0.25">
      <c r="A64" s="43">
        <v>10</v>
      </c>
      <c r="B64" s="46" t="s">
        <v>166</v>
      </c>
      <c r="C64" s="43" t="s">
        <v>191</v>
      </c>
      <c r="D64" s="34">
        <v>1</v>
      </c>
      <c r="E64" s="35" t="s">
        <v>168</v>
      </c>
      <c r="F64" s="46">
        <v>2</v>
      </c>
      <c r="G64" s="46">
        <v>30</v>
      </c>
      <c r="H64" s="46">
        <v>60</v>
      </c>
      <c r="I64" s="46">
        <v>1</v>
      </c>
      <c r="J64" s="46">
        <v>1</v>
      </c>
    </row>
    <row r="65" spans="1:10" ht="13.15" customHeight="1" x14ac:dyDescent="0.25">
      <c r="A65" s="44"/>
      <c r="B65" s="46"/>
      <c r="C65" s="44"/>
      <c r="D65" s="34">
        <v>2</v>
      </c>
      <c r="E65" s="35" t="s">
        <v>192</v>
      </c>
      <c r="F65" s="46"/>
      <c r="G65" s="46"/>
      <c r="H65" s="46"/>
      <c r="I65" s="46"/>
      <c r="J65" s="46"/>
    </row>
    <row r="66" spans="1:10" ht="13.15" customHeight="1" x14ac:dyDescent="0.25">
      <c r="A66" s="44"/>
      <c r="B66" s="46"/>
      <c r="C66" s="44"/>
      <c r="D66" s="34">
        <v>3</v>
      </c>
      <c r="E66" s="35" t="s">
        <v>193</v>
      </c>
      <c r="F66" s="46"/>
      <c r="G66" s="46"/>
      <c r="H66" s="46"/>
      <c r="I66" s="46"/>
      <c r="J66" s="46"/>
    </row>
    <row r="67" spans="1:10" ht="13.15" customHeight="1" x14ac:dyDescent="0.25">
      <c r="A67" s="45"/>
      <c r="B67" s="46"/>
      <c r="C67" s="45"/>
      <c r="D67" s="34">
        <v>4</v>
      </c>
      <c r="E67" s="35" t="s">
        <v>185</v>
      </c>
      <c r="F67" s="46"/>
      <c r="G67" s="46"/>
      <c r="H67" s="46"/>
      <c r="I67" s="46"/>
      <c r="J67" s="46"/>
    </row>
    <row r="68" spans="1:10" s="33" customFormat="1" ht="13.15" customHeight="1" x14ac:dyDescent="0.25">
      <c r="A68" s="39">
        <v>11</v>
      </c>
      <c r="B68" s="42" t="s">
        <v>166</v>
      </c>
      <c r="C68" s="39" t="s">
        <v>194</v>
      </c>
      <c r="D68" s="31">
        <v>1</v>
      </c>
      <c r="E68" s="32" t="s">
        <v>168</v>
      </c>
      <c r="F68" s="42">
        <v>2</v>
      </c>
      <c r="G68" s="42">
        <v>30</v>
      </c>
      <c r="H68" s="42">
        <v>60</v>
      </c>
      <c r="I68" s="42">
        <v>1</v>
      </c>
      <c r="J68" s="42">
        <v>1</v>
      </c>
    </row>
    <row r="69" spans="1:10" s="33" customFormat="1" ht="13.15" customHeight="1" x14ac:dyDescent="0.25">
      <c r="A69" s="40"/>
      <c r="B69" s="42"/>
      <c r="C69" s="40"/>
      <c r="D69" s="31">
        <v>2</v>
      </c>
      <c r="E69" s="32" t="s">
        <v>195</v>
      </c>
      <c r="F69" s="42"/>
      <c r="G69" s="42"/>
      <c r="H69" s="42"/>
      <c r="I69" s="42"/>
      <c r="J69" s="42"/>
    </row>
    <row r="70" spans="1:10" s="33" customFormat="1" ht="13.15" customHeight="1" x14ac:dyDescent="0.25">
      <c r="A70" s="40"/>
      <c r="B70" s="42"/>
      <c r="C70" s="40"/>
      <c r="D70" s="31">
        <v>3</v>
      </c>
      <c r="E70" s="32" t="s">
        <v>196</v>
      </c>
      <c r="F70" s="42"/>
      <c r="G70" s="42"/>
      <c r="H70" s="42"/>
      <c r="I70" s="42"/>
      <c r="J70" s="42"/>
    </row>
    <row r="71" spans="1:10" s="33" customFormat="1" ht="13.15" customHeight="1" x14ac:dyDescent="0.25">
      <c r="A71" s="41"/>
      <c r="B71" s="42"/>
      <c r="C71" s="41"/>
      <c r="D71" s="31">
        <v>4</v>
      </c>
      <c r="E71" s="32" t="s">
        <v>185</v>
      </c>
      <c r="F71" s="42"/>
      <c r="G71" s="42"/>
      <c r="H71" s="42"/>
      <c r="I71" s="42"/>
      <c r="J71" s="42"/>
    </row>
    <row r="72" spans="1:10" ht="13.15" customHeight="1" x14ac:dyDescent="0.25">
      <c r="A72" s="43">
        <v>12</v>
      </c>
      <c r="B72" s="46" t="s">
        <v>166</v>
      </c>
      <c r="C72" s="43" t="s">
        <v>197</v>
      </c>
      <c r="D72" s="34">
        <v>1</v>
      </c>
      <c r="E72" s="35" t="s">
        <v>168</v>
      </c>
      <c r="F72" s="46">
        <v>2</v>
      </c>
      <c r="G72" s="46">
        <v>30</v>
      </c>
      <c r="H72" s="46">
        <v>60</v>
      </c>
      <c r="I72" s="46">
        <v>1</v>
      </c>
      <c r="J72" s="46">
        <v>1</v>
      </c>
    </row>
    <row r="73" spans="1:10" ht="13.15" customHeight="1" x14ac:dyDescent="0.25">
      <c r="A73" s="44"/>
      <c r="B73" s="46"/>
      <c r="C73" s="44"/>
      <c r="D73" s="34">
        <v>2</v>
      </c>
      <c r="E73" s="35" t="s">
        <v>198</v>
      </c>
      <c r="F73" s="46"/>
      <c r="G73" s="46"/>
      <c r="H73" s="46"/>
      <c r="I73" s="46"/>
      <c r="J73" s="46"/>
    </row>
    <row r="74" spans="1:10" ht="13.15" customHeight="1" x14ac:dyDescent="0.25">
      <c r="A74" s="44"/>
      <c r="B74" s="46"/>
      <c r="C74" s="44"/>
      <c r="D74" s="34">
        <v>3</v>
      </c>
      <c r="E74" s="35" t="s">
        <v>199</v>
      </c>
      <c r="F74" s="46"/>
      <c r="G74" s="46"/>
      <c r="H74" s="46"/>
      <c r="I74" s="46"/>
      <c r="J74" s="46"/>
    </row>
    <row r="75" spans="1:10" ht="13.15" customHeight="1" x14ac:dyDescent="0.25">
      <c r="A75" s="45"/>
      <c r="B75" s="46"/>
      <c r="C75" s="45"/>
      <c r="D75" s="34">
        <v>4</v>
      </c>
      <c r="E75" s="35" t="s">
        <v>185</v>
      </c>
      <c r="F75" s="46"/>
      <c r="G75" s="46"/>
      <c r="H75" s="46"/>
      <c r="I75" s="46"/>
      <c r="J75" s="46"/>
    </row>
    <row r="76" spans="1:10" s="33" customFormat="1" ht="13.15" customHeight="1" x14ac:dyDescent="0.25">
      <c r="A76" s="39">
        <v>13</v>
      </c>
      <c r="B76" s="42" t="s">
        <v>166</v>
      </c>
      <c r="C76" s="39" t="s">
        <v>200</v>
      </c>
      <c r="D76" s="31">
        <v>1</v>
      </c>
      <c r="E76" s="32" t="s">
        <v>201</v>
      </c>
      <c r="F76" s="42">
        <v>2</v>
      </c>
      <c r="G76" s="42">
        <v>30</v>
      </c>
      <c r="H76" s="42">
        <v>60</v>
      </c>
      <c r="I76" s="42">
        <v>1</v>
      </c>
      <c r="J76" s="42">
        <v>1</v>
      </c>
    </row>
    <row r="77" spans="1:10" s="33" customFormat="1" ht="13.15" customHeight="1" x14ac:dyDescent="0.25">
      <c r="A77" s="40"/>
      <c r="B77" s="42"/>
      <c r="C77" s="40"/>
      <c r="D77" s="31">
        <v>2</v>
      </c>
      <c r="E77" s="32" t="s">
        <v>202</v>
      </c>
      <c r="F77" s="42"/>
      <c r="G77" s="42"/>
      <c r="H77" s="42"/>
      <c r="I77" s="42"/>
      <c r="J77" s="42"/>
    </row>
    <row r="78" spans="1:10" s="33" customFormat="1" ht="13.15" customHeight="1" x14ac:dyDescent="0.25">
      <c r="A78" s="40"/>
      <c r="B78" s="42"/>
      <c r="C78" s="40"/>
      <c r="D78" s="31">
        <v>3</v>
      </c>
      <c r="E78" s="32" t="s">
        <v>203</v>
      </c>
      <c r="F78" s="42"/>
      <c r="G78" s="42"/>
      <c r="H78" s="42"/>
      <c r="I78" s="42"/>
      <c r="J78" s="42"/>
    </row>
    <row r="79" spans="1:10" s="33" customFormat="1" ht="13.15" customHeight="1" x14ac:dyDescent="0.25">
      <c r="A79" s="41"/>
      <c r="B79" s="42"/>
      <c r="C79" s="41"/>
      <c r="D79" s="31">
        <v>4</v>
      </c>
      <c r="E79" s="32" t="s">
        <v>204</v>
      </c>
      <c r="F79" s="42"/>
      <c r="G79" s="42"/>
      <c r="H79" s="42"/>
      <c r="I79" s="42"/>
      <c r="J79" s="42"/>
    </row>
    <row r="80" spans="1:10" ht="13.15" customHeight="1" x14ac:dyDescent="0.25">
      <c r="A80" s="43">
        <v>14</v>
      </c>
      <c r="B80" s="46" t="s">
        <v>166</v>
      </c>
      <c r="C80" s="43" t="s">
        <v>205</v>
      </c>
      <c r="D80" s="34">
        <v>1</v>
      </c>
      <c r="E80" s="35" t="s">
        <v>201</v>
      </c>
      <c r="F80" s="46">
        <v>2</v>
      </c>
      <c r="G80" s="46">
        <v>30</v>
      </c>
      <c r="H80" s="46">
        <v>60</v>
      </c>
      <c r="I80" s="46">
        <v>1</v>
      </c>
      <c r="J80" s="46">
        <v>1</v>
      </c>
    </row>
    <row r="81" spans="1:10" ht="13.15" customHeight="1" x14ac:dyDescent="0.25">
      <c r="A81" s="44"/>
      <c r="B81" s="46"/>
      <c r="C81" s="44"/>
      <c r="D81" s="34">
        <v>2</v>
      </c>
      <c r="E81" s="35" t="s">
        <v>206</v>
      </c>
      <c r="F81" s="46"/>
      <c r="G81" s="46"/>
      <c r="H81" s="46"/>
      <c r="I81" s="46"/>
      <c r="J81" s="46"/>
    </row>
    <row r="82" spans="1:10" ht="13.15" customHeight="1" x14ac:dyDescent="0.25">
      <c r="A82" s="44"/>
      <c r="B82" s="46"/>
      <c r="C82" s="44"/>
      <c r="D82" s="34">
        <v>3</v>
      </c>
      <c r="E82" s="35" t="s">
        <v>207</v>
      </c>
      <c r="F82" s="46"/>
      <c r="G82" s="46"/>
      <c r="H82" s="46"/>
      <c r="I82" s="46"/>
      <c r="J82" s="46"/>
    </row>
    <row r="83" spans="1:10" ht="13.15" customHeight="1" x14ac:dyDescent="0.25">
      <c r="A83" s="45"/>
      <c r="B83" s="46"/>
      <c r="C83" s="45"/>
      <c r="D83" s="34">
        <v>4</v>
      </c>
      <c r="E83" s="35" t="s">
        <v>204</v>
      </c>
      <c r="F83" s="46"/>
      <c r="G83" s="46"/>
      <c r="H83" s="46"/>
      <c r="I83" s="46"/>
      <c r="J83" s="46"/>
    </row>
    <row r="84" spans="1:10" s="33" customFormat="1" ht="13.15" customHeight="1" x14ac:dyDescent="0.25">
      <c r="A84" s="39">
        <v>15</v>
      </c>
      <c r="B84" s="39" t="s">
        <v>208</v>
      </c>
      <c r="C84" s="39" t="s">
        <v>209</v>
      </c>
      <c r="D84" s="31">
        <v>1</v>
      </c>
      <c r="E84" s="32" t="s">
        <v>210</v>
      </c>
      <c r="F84" s="42">
        <v>4</v>
      </c>
      <c r="G84" s="42">
        <v>240</v>
      </c>
      <c r="H84" s="42">
        <v>960</v>
      </c>
      <c r="I84" s="42">
        <f>H84/60</f>
        <v>16</v>
      </c>
      <c r="J84" s="42">
        <v>1</v>
      </c>
    </row>
    <row r="85" spans="1:10" s="33" customFormat="1" ht="13.15" customHeight="1" x14ac:dyDescent="0.25">
      <c r="A85" s="40"/>
      <c r="B85" s="40"/>
      <c r="C85" s="40"/>
      <c r="D85" s="31">
        <v>2</v>
      </c>
      <c r="E85" s="32" t="s">
        <v>211</v>
      </c>
      <c r="F85" s="42"/>
      <c r="G85" s="42"/>
      <c r="H85" s="42"/>
      <c r="I85" s="42"/>
      <c r="J85" s="42"/>
    </row>
    <row r="86" spans="1:10" s="33" customFormat="1" ht="13.15" customHeight="1" x14ac:dyDescent="0.25">
      <c r="A86" s="40"/>
      <c r="B86" s="40"/>
      <c r="C86" s="40"/>
      <c r="D86" s="31">
        <v>3</v>
      </c>
      <c r="E86" s="32" t="s">
        <v>212</v>
      </c>
      <c r="F86" s="42"/>
      <c r="G86" s="42"/>
      <c r="H86" s="42"/>
      <c r="I86" s="42"/>
      <c r="J86" s="42"/>
    </row>
    <row r="87" spans="1:10" s="33" customFormat="1" ht="13.15" customHeight="1" x14ac:dyDescent="0.25">
      <c r="A87" s="40"/>
      <c r="B87" s="40"/>
      <c r="C87" s="40"/>
      <c r="D87" s="31">
        <v>4</v>
      </c>
      <c r="E87" s="32" t="s">
        <v>213</v>
      </c>
      <c r="F87" s="42"/>
      <c r="G87" s="42"/>
      <c r="H87" s="42"/>
      <c r="I87" s="42"/>
      <c r="J87" s="42"/>
    </row>
    <row r="88" spans="1:10" s="33" customFormat="1" ht="13.15" customHeight="1" x14ac:dyDescent="0.25">
      <c r="A88" s="41"/>
      <c r="B88" s="41"/>
      <c r="C88" s="41"/>
      <c r="D88" s="31">
        <v>5</v>
      </c>
      <c r="E88" s="32" t="s">
        <v>214</v>
      </c>
      <c r="F88" s="42"/>
      <c r="G88" s="42"/>
      <c r="H88" s="42"/>
      <c r="I88" s="42"/>
      <c r="J88" s="42"/>
    </row>
    <row r="89" spans="1:10" ht="13.15" customHeight="1" x14ac:dyDescent="0.25">
      <c r="A89" s="46">
        <v>16</v>
      </c>
      <c r="B89" s="46" t="s">
        <v>208</v>
      </c>
      <c r="C89" s="46" t="s">
        <v>215</v>
      </c>
      <c r="D89" s="34">
        <v>1</v>
      </c>
      <c r="E89" s="35" t="s">
        <v>216</v>
      </c>
      <c r="F89" s="46">
        <v>2</v>
      </c>
      <c r="G89" s="46">
        <v>240</v>
      </c>
      <c r="H89" s="46">
        <v>480</v>
      </c>
      <c r="I89" s="46">
        <f>H89/60</f>
        <v>8</v>
      </c>
      <c r="J89" s="46">
        <v>1</v>
      </c>
    </row>
    <row r="90" spans="1:10" ht="13.15" customHeight="1" x14ac:dyDescent="0.25">
      <c r="A90" s="46"/>
      <c r="B90" s="46"/>
      <c r="C90" s="46"/>
      <c r="D90" s="34">
        <v>2</v>
      </c>
      <c r="E90" s="35" t="s">
        <v>217</v>
      </c>
      <c r="F90" s="46"/>
      <c r="G90" s="46"/>
      <c r="H90" s="46"/>
      <c r="I90" s="46"/>
      <c r="J90" s="46"/>
    </row>
    <row r="91" spans="1:10" ht="13.15" customHeight="1" x14ac:dyDescent="0.25">
      <c r="A91" s="46"/>
      <c r="B91" s="46"/>
      <c r="C91" s="46"/>
      <c r="D91" s="34">
        <v>3</v>
      </c>
      <c r="E91" s="35" t="s">
        <v>218</v>
      </c>
      <c r="F91" s="46"/>
      <c r="G91" s="46"/>
      <c r="H91" s="46"/>
      <c r="I91" s="46"/>
      <c r="J91" s="46"/>
    </row>
    <row r="92" spans="1:10" ht="13.15" customHeight="1" x14ac:dyDescent="0.25">
      <c r="A92" s="46"/>
      <c r="B92" s="46"/>
      <c r="C92" s="46"/>
      <c r="D92" s="34">
        <v>4</v>
      </c>
      <c r="E92" s="35" t="s">
        <v>219</v>
      </c>
      <c r="F92" s="46"/>
      <c r="G92" s="46"/>
      <c r="H92" s="46"/>
      <c r="I92" s="46"/>
      <c r="J92" s="46"/>
    </row>
    <row r="93" spans="1:10" ht="13.15" customHeight="1" x14ac:dyDescent="0.25">
      <c r="A93" s="46"/>
      <c r="B93" s="46"/>
      <c r="C93" s="46"/>
      <c r="D93" s="34">
        <v>5</v>
      </c>
      <c r="E93" s="35" t="s">
        <v>220</v>
      </c>
      <c r="F93" s="46"/>
      <c r="G93" s="46"/>
      <c r="H93" s="46"/>
      <c r="I93" s="46"/>
      <c r="J93" s="46"/>
    </row>
    <row r="94" spans="1:10" ht="13.15" customHeight="1" x14ac:dyDescent="0.25">
      <c r="A94" s="46"/>
      <c r="B94" s="46"/>
      <c r="C94" s="46"/>
      <c r="D94" s="34">
        <v>6</v>
      </c>
      <c r="E94" s="35" t="s">
        <v>221</v>
      </c>
      <c r="F94" s="46"/>
      <c r="G94" s="46"/>
      <c r="H94" s="46"/>
      <c r="I94" s="46"/>
      <c r="J94" s="46"/>
    </row>
    <row r="95" spans="1:10" ht="13.15" customHeight="1" x14ac:dyDescent="0.25">
      <c r="A95" s="46"/>
      <c r="B95" s="46"/>
      <c r="C95" s="46"/>
      <c r="D95" s="34">
        <v>7</v>
      </c>
      <c r="E95" s="35" t="s">
        <v>222</v>
      </c>
      <c r="F95" s="46"/>
      <c r="G95" s="46"/>
      <c r="H95" s="46"/>
      <c r="I95" s="46"/>
      <c r="J95" s="46"/>
    </row>
    <row r="96" spans="1:10" s="33" customFormat="1" ht="13.15" customHeight="1" x14ac:dyDescent="0.25">
      <c r="A96" s="39">
        <v>17</v>
      </c>
      <c r="B96" s="42" t="s">
        <v>208</v>
      </c>
      <c r="C96" s="39" t="s">
        <v>223</v>
      </c>
      <c r="D96" s="31">
        <v>1</v>
      </c>
      <c r="E96" s="32" t="s">
        <v>168</v>
      </c>
      <c r="F96" s="42">
        <v>2</v>
      </c>
      <c r="G96" s="42">
        <v>30</v>
      </c>
      <c r="H96" s="42">
        <v>60</v>
      </c>
      <c r="I96" s="42">
        <v>1</v>
      </c>
      <c r="J96" s="42">
        <v>1</v>
      </c>
    </row>
    <row r="97" spans="1:10" s="33" customFormat="1" ht="13.15" customHeight="1" x14ac:dyDescent="0.25">
      <c r="A97" s="40"/>
      <c r="B97" s="42"/>
      <c r="C97" s="40"/>
      <c r="D97" s="31">
        <v>2</v>
      </c>
      <c r="E97" s="32" t="s">
        <v>224</v>
      </c>
      <c r="F97" s="42"/>
      <c r="G97" s="42"/>
      <c r="H97" s="42"/>
      <c r="I97" s="42"/>
      <c r="J97" s="42"/>
    </row>
    <row r="98" spans="1:10" s="33" customFormat="1" ht="13.15" customHeight="1" x14ac:dyDescent="0.25">
      <c r="A98" s="40"/>
      <c r="B98" s="42"/>
      <c r="C98" s="40"/>
      <c r="D98" s="31">
        <v>3</v>
      </c>
      <c r="E98" s="32" t="s">
        <v>225</v>
      </c>
      <c r="F98" s="42"/>
      <c r="G98" s="42"/>
      <c r="H98" s="42"/>
      <c r="I98" s="42"/>
      <c r="J98" s="42"/>
    </row>
    <row r="99" spans="1:10" s="33" customFormat="1" ht="13.15" customHeight="1" x14ac:dyDescent="0.25">
      <c r="A99" s="41"/>
      <c r="B99" s="42"/>
      <c r="C99" s="41"/>
      <c r="D99" s="31">
        <v>4</v>
      </c>
      <c r="E99" s="32" t="s">
        <v>226</v>
      </c>
      <c r="F99" s="42"/>
      <c r="G99" s="42"/>
      <c r="H99" s="42"/>
      <c r="I99" s="42"/>
      <c r="J99" s="42"/>
    </row>
    <row r="100" spans="1:10" ht="13.15" customHeight="1" x14ac:dyDescent="0.25">
      <c r="A100" s="43">
        <v>18</v>
      </c>
      <c r="B100" s="46" t="s">
        <v>208</v>
      </c>
      <c r="C100" s="43" t="s">
        <v>227</v>
      </c>
      <c r="D100" s="34">
        <v>1</v>
      </c>
      <c r="E100" s="35" t="s">
        <v>168</v>
      </c>
      <c r="F100" s="46">
        <v>2</v>
      </c>
      <c r="G100" s="46">
        <v>30</v>
      </c>
      <c r="H100" s="46">
        <v>60</v>
      </c>
      <c r="I100" s="46">
        <v>1</v>
      </c>
      <c r="J100" s="46">
        <v>1</v>
      </c>
    </row>
    <row r="101" spans="1:10" ht="13.15" customHeight="1" x14ac:dyDescent="0.25">
      <c r="A101" s="44"/>
      <c r="B101" s="46"/>
      <c r="C101" s="44"/>
      <c r="D101" s="34">
        <v>2</v>
      </c>
      <c r="E101" s="35" t="s">
        <v>228</v>
      </c>
      <c r="F101" s="46"/>
      <c r="G101" s="46"/>
      <c r="H101" s="46"/>
      <c r="I101" s="46"/>
      <c r="J101" s="46"/>
    </row>
    <row r="102" spans="1:10" ht="13.15" customHeight="1" x14ac:dyDescent="0.25">
      <c r="A102" s="44"/>
      <c r="B102" s="46"/>
      <c r="C102" s="44"/>
      <c r="D102" s="34">
        <v>3</v>
      </c>
      <c r="E102" s="35" t="s">
        <v>229</v>
      </c>
      <c r="F102" s="46"/>
      <c r="G102" s="46"/>
      <c r="H102" s="46"/>
      <c r="I102" s="46"/>
      <c r="J102" s="46"/>
    </row>
    <row r="103" spans="1:10" ht="13.15" customHeight="1" x14ac:dyDescent="0.25">
      <c r="A103" s="45"/>
      <c r="B103" s="46"/>
      <c r="C103" s="45"/>
      <c r="D103" s="34">
        <v>4</v>
      </c>
      <c r="E103" s="35" t="s">
        <v>185</v>
      </c>
      <c r="F103" s="46"/>
      <c r="G103" s="46"/>
      <c r="H103" s="46"/>
      <c r="I103" s="46"/>
      <c r="J103" s="46"/>
    </row>
    <row r="104" spans="1:10" s="33" customFormat="1" ht="13.15" customHeight="1" x14ac:dyDescent="0.25">
      <c r="A104" s="39">
        <v>19</v>
      </c>
      <c r="B104" s="42" t="s">
        <v>208</v>
      </c>
      <c r="C104" s="39" t="s">
        <v>230</v>
      </c>
      <c r="D104" s="31">
        <v>1</v>
      </c>
      <c r="E104" s="32" t="s">
        <v>168</v>
      </c>
      <c r="F104" s="42">
        <v>2</v>
      </c>
      <c r="G104" s="42">
        <v>30</v>
      </c>
      <c r="H104" s="42">
        <v>60</v>
      </c>
      <c r="I104" s="42">
        <v>1</v>
      </c>
      <c r="J104" s="42">
        <v>1</v>
      </c>
    </row>
    <row r="105" spans="1:10" s="33" customFormat="1" ht="13.15" customHeight="1" x14ac:dyDescent="0.25">
      <c r="A105" s="40"/>
      <c r="B105" s="42"/>
      <c r="C105" s="40"/>
      <c r="D105" s="31">
        <v>2</v>
      </c>
      <c r="E105" s="32" t="s">
        <v>231</v>
      </c>
      <c r="F105" s="42"/>
      <c r="G105" s="42"/>
      <c r="H105" s="42"/>
      <c r="I105" s="42"/>
      <c r="J105" s="42"/>
    </row>
    <row r="106" spans="1:10" s="33" customFormat="1" ht="13.15" customHeight="1" x14ac:dyDescent="0.25">
      <c r="A106" s="40"/>
      <c r="B106" s="42"/>
      <c r="C106" s="40"/>
      <c r="D106" s="31">
        <v>3</v>
      </c>
      <c r="E106" s="32" t="s">
        <v>232</v>
      </c>
      <c r="F106" s="42"/>
      <c r="G106" s="42"/>
      <c r="H106" s="42"/>
      <c r="I106" s="42"/>
      <c r="J106" s="42"/>
    </row>
    <row r="107" spans="1:10" s="33" customFormat="1" ht="13.15" customHeight="1" x14ac:dyDescent="0.25">
      <c r="A107" s="41"/>
      <c r="B107" s="42"/>
      <c r="C107" s="41"/>
      <c r="D107" s="31">
        <v>4</v>
      </c>
      <c r="E107" s="32" t="s">
        <v>226</v>
      </c>
      <c r="F107" s="42"/>
      <c r="G107" s="42"/>
      <c r="H107" s="42"/>
      <c r="I107" s="42"/>
      <c r="J107" s="42"/>
    </row>
    <row r="108" spans="1:10" ht="13.15" customHeight="1" x14ac:dyDescent="0.25">
      <c r="A108" s="43">
        <v>20</v>
      </c>
      <c r="B108" s="46" t="s">
        <v>208</v>
      </c>
      <c r="C108" s="43" t="s">
        <v>233</v>
      </c>
      <c r="D108" s="34">
        <v>1</v>
      </c>
      <c r="E108" s="35" t="s">
        <v>168</v>
      </c>
      <c r="F108" s="46">
        <v>2</v>
      </c>
      <c r="G108" s="46">
        <v>30</v>
      </c>
      <c r="H108" s="46">
        <v>60</v>
      </c>
      <c r="I108" s="46">
        <v>1</v>
      </c>
      <c r="J108" s="46">
        <v>1</v>
      </c>
    </row>
    <row r="109" spans="1:10" ht="13.15" customHeight="1" x14ac:dyDescent="0.25">
      <c r="A109" s="44"/>
      <c r="B109" s="46"/>
      <c r="C109" s="44"/>
      <c r="D109" s="34">
        <v>2</v>
      </c>
      <c r="E109" s="35" t="s">
        <v>234</v>
      </c>
      <c r="F109" s="46"/>
      <c r="G109" s="46"/>
      <c r="H109" s="46"/>
      <c r="I109" s="46"/>
      <c r="J109" s="46"/>
    </row>
    <row r="110" spans="1:10" ht="13.15" customHeight="1" x14ac:dyDescent="0.25">
      <c r="A110" s="44"/>
      <c r="B110" s="46"/>
      <c r="C110" s="44"/>
      <c r="D110" s="34">
        <v>3</v>
      </c>
      <c r="E110" s="35" t="s">
        <v>235</v>
      </c>
      <c r="F110" s="46"/>
      <c r="G110" s="46"/>
      <c r="H110" s="46"/>
      <c r="I110" s="46"/>
      <c r="J110" s="46"/>
    </row>
    <row r="111" spans="1:10" ht="13.15" customHeight="1" x14ac:dyDescent="0.25">
      <c r="A111" s="45"/>
      <c r="B111" s="46"/>
      <c r="C111" s="45"/>
      <c r="D111" s="34">
        <v>4</v>
      </c>
      <c r="E111" s="35" t="s">
        <v>226</v>
      </c>
      <c r="F111" s="46"/>
      <c r="G111" s="46"/>
      <c r="H111" s="46"/>
      <c r="I111" s="46"/>
      <c r="J111" s="46"/>
    </row>
    <row r="112" spans="1:10" s="33" customFormat="1" ht="13.15" customHeight="1" x14ac:dyDescent="0.25">
      <c r="A112" s="39">
        <v>21</v>
      </c>
      <c r="B112" s="42" t="s">
        <v>208</v>
      </c>
      <c r="C112" s="39" t="s">
        <v>236</v>
      </c>
      <c r="D112" s="31">
        <v>1</v>
      </c>
      <c r="E112" s="32" t="s">
        <v>201</v>
      </c>
      <c r="F112" s="42">
        <v>2</v>
      </c>
      <c r="G112" s="42">
        <v>30</v>
      </c>
      <c r="H112" s="42">
        <v>60</v>
      </c>
      <c r="I112" s="42">
        <v>1</v>
      </c>
      <c r="J112" s="42">
        <v>1</v>
      </c>
    </row>
    <row r="113" spans="1:10" s="33" customFormat="1" ht="13.15" customHeight="1" x14ac:dyDescent="0.25">
      <c r="A113" s="40"/>
      <c r="B113" s="42"/>
      <c r="C113" s="40"/>
      <c r="D113" s="31">
        <v>2</v>
      </c>
      <c r="E113" s="32" t="s">
        <v>237</v>
      </c>
      <c r="F113" s="42"/>
      <c r="G113" s="42"/>
      <c r="H113" s="42"/>
      <c r="I113" s="42"/>
      <c r="J113" s="42"/>
    </row>
    <row r="114" spans="1:10" s="33" customFormat="1" ht="13.15" customHeight="1" x14ac:dyDescent="0.25">
      <c r="A114" s="40"/>
      <c r="B114" s="42"/>
      <c r="C114" s="40"/>
      <c r="D114" s="31">
        <v>3</v>
      </c>
      <c r="E114" s="32" t="s">
        <v>238</v>
      </c>
      <c r="F114" s="42"/>
      <c r="G114" s="42"/>
      <c r="H114" s="42"/>
      <c r="I114" s="42"/>
      <c r="J114" s="42"/>
    </row>
    <row r="115" spans="1:10" s="33" customFormat="1" ht="13.15" customHeight="1" x14ac:dyDescent="0.25">
      <c r="A115" s="41"/>
      <c r="B115" s="42"/>
      <c r="C115" s="41"/>
      <c r="D115" s="31">
        <v>4</v>
      </c>
      <c r="E115" s="32" t="s">
        <v>204</v>
      </c>
      <c r="F115" s="42"/>
      <c r="G115" s="42"/>
      <c r="H115" s="42"/>
      <c r="I115" s="42"/>
      <c r="J115" s="42"/>
    </row>
  </sheetData>
  <mergeCells count="169">
    <mergeCell ref="A112:A115"/>
    <mergeCell ref="B112:B115"/>
    <mergeCell ref="C112:C115"/>
    <mergeCell ref="F112:F115"/>
    <mergeCell ref="G112:G115"/>
    <mergeCell ref="H112:H115"/>
    <mergeCell ref="I112:I115"/>
    <mergeCell ref="J112:J115"/>
    <mergeCell ref="A108:A111"/>
    <mergeCell ref="B108:B111"/>
    <mergeCell ref="C108:C111"/>
    <mergeCell ref="F108:F111"/>
    <mergeCell ref="G108:G111"/>
    <mergeCell ref="H108:H111"/>
    <mergeCell ref="I108:I111"/>
    <mergeCell ref="J108:J111"/>
    <mergeCell ref="A104:A107"/>
    <mergeCell ref="B104:B107"/>
    <mergeCell ref="C104:C107"/>
    <mergeCell ref="F104:F107"/>
    <mergeCell ref="G104:G107"/>
    <mergeCell ref="H104:H107"/>
    <mergeCell ref="I104:I107"/>
    <mergeCell ref="J104:J107"/>
    <mergeCell ref="A100:A103"/>
    <mergeCell ref="B100:B103"/>
    <mergeCell ref="C100:C103"/>
    <mergeCell ref="F100:F103"/>
    <mergeCell ref="G100:G103"/>
    <mergeCell ref="H100:H103"/>
    <mergeCell ref="I100:I103"/>
    <mergeCell ref="J100:J103"/>
    <mergeCell ref="A96:A99"/>
    <mergeCell ref="B96:B99"/>
    <mergeCell ref="C96:C99"/>
    <mergeCell ref="F96:F99"/>
    <mergeCell ref="G96:G99"/>
    <mergeCell ref="H96:H99"/>
    <mergeCell ref="I96:I99"/>
    <mergeCell ref="J96:J99"/>
    <mergeCell ref="A89:A95"/>
    <mergeCell ref="B89:B95"/>
    <mergeCell ref="C89:C95"/>
    <mergeCell ref="F89:F95"/>
    <mergeCell ref="G89:G95"/>
    <mergeCell ref="H89:H95"/>
    <mergeCell ref="I89:I95"/>
    <mergeCell ref="J89:J95"/>
    <mergeCell ref="A84:A88"/>
    <mergeCell ref="B84:B88"/>
    <mergeCell ref="C84:C88"/>
    <mergeCell ref="F84:F88"/>
    <mergeCell ref="G84:G88"/>
    <mergeCell ref="H84:H88"/>
    <mergeCell ref="I84:I88"/>
    <mergeCell ref="J84:J88"/>
    <mergeCell ref="A80:A83"/>
    <mergeCell ref="B80:B83"/>
    <mergeCell ref="C80:C83"/>
    <mergeCell ref="F80:F83"/>
    <mergeCell ref="G80:G83"/>
    <mergeCell ref="H80:H83"/>
    <mergeCell ref="I80:I83"/>
    <mergeCell ref="J80:J83"/>
    <mergeCell ref="A76:A79"/>
    <mergeCell ref="B76:B79"/>
    <mergeCell ref="C76:C79"/>
    <mergeCell ref="F76:F79"/>
    <mergeCell ref="G76:G79"/>
    <mergeCell ref="H76:H79"/>
    <mergeCell ref="I76:I79"/>
    <mergeCell ref="J76:J79"/>
    <mergeCell ref="A72:A75"/>
    <mergeCell ref="B72:B75"/>
    <mergeCell ref="C72:C75"/>
    <mergeCell ref="F72:F75"/>
    <mergeCell ref="G72:G75"/>
    <mergeCell ref="H72:H75"/>
    <mergeCell ref="I72:I75"/>
    <mergeCell ref="J72:J75"/>
    <mergeCell ref="A68:A71"/>
    <mergeCell ref="B68:B71"/>
    <mergeCell ref="C68:C71"/>
    <mergeCell ref="F68:F71"/>
    <mergeCell ref="G68:G71"/>
    <mergeCell ref="H68:H71"/>
    <mergeCell ref="I68:I71"/>
    <mergeCell ref="J68:J71"/>
    <mergeCell ref="A64:A67"/>
    <mergeCell ref="B64:B67"/>
    <mergeCell ref="C64:C67"/>
    <mergeCell ref="F64:F67"/>
    <mergeCell ref="G64:G67"/>
    <mergeCell ref="H64:H67"/>
    <mergeCell ref="I64:I67"/>
    <mergeCell ref="J64:J67"/>
    <mergeCell ref="A60:A63"/>
    <mergeCell ref="B60:B63"/>
    <mergeCell ref="C60:C63"/>
    <mergeCell ref="F60:F63"/>
    <mergeCell ref="G60:G63"/>
    <mergeCell ref="H60:H63"/>
    <mergeCell ref="I60:I63"/>
    <mergeCell ref="J60:J63"/>
    <mergeCell ref="A56:A59"/>
    <mergeCell ref="B56:B59"/>
    <mergeCell ref="C56:C59"/>
    <mergeCell ref="F56:F59"/>
    <mergeCell ref="G56:G59"/>
    <mergeCell ref="H56:H59"/>
    <mergeCell ref="I56:I59"/>
    <mergeCell ref="J56:J59"/>
    <mergeCell ref="A52:A55"/>
    <mergeCell ref="B52:B55"/>
    <mergeCell ref="C52:C55"/>
    <mergeCell ref="F52:F55"/>
    <mergeCell ref="G52:G55"/>
    <mergeCell ref="H52:H55"/>
    <mergeCell ref="I52:I55"/>
    <mergeCell ref="J52:J55"/>
    <mergeCell ref="A48:A51"/>
    <mergeCell ref="B48:B51"/>
    <mergeCell ref="C48:C51"/>
    <mergeCell ref="F48:F51"/>
    <mergeCell ref="G48:G51"/>
    <mergeCell ref="H48:H51"/>
    <mergeCell ref="I48:I51"/>
    <mergeCell ref="J48:J51"/>
    <mergeCell ref="A44:A47"/>
    <mergeCell ref="B44:B47"/>
    <mergeCell ref="C44:C47"/>
    <mergeCell ref="F44:F47"/>
    <mergeCell ref="G44:G47"/>
    <mergeCell ref="H44:H47"/>
    <mergeCell ref="I44:I47"/>
    <mergeCell ref="J44:J47"/>
    <mergeCell ref="A35:A43"/>
    <mergeCell ref="B35:B43"/>
    <mergeCell ref="C35:C43"/>
    <mergeCell ref="F35:F43"/>
    <mergeCell ref="G35:G43"/>
    <mergeCell ref="H35:H43"/>
    <mergeCell ref="I35:I43"/>
    <mergeCell ref="J35:J43"/>
    <mergeCell ref="A27:A34"/>
    <mergeCell ref="B27:B34"/>
    <mergeCell ref="C27:C34"/>
    <mergeCell ref="F27:F34"/>
    <mergeCell ref="G27:G34"/>
    <mergeCell ref="H27:H34"/>
    <mergeCell ref="I27:I34"/>
    <mergeCell ref="J27:J34"/>
    <mergeCell ref="A15:A26"/>
    <mergeCell ref="B15:B26"/>
    <mergeCell ref="C15:C26"/>
    <mergeCell ref="F15:F26"/>
    <mergeCell ref="G15:G26"/>
    <mergeCell ref="H15:H26"/>
    <mergeCell ref="I15:I26"/>
    <mergeCell ref="J15:J26"/>
    <mergeCell ref="A1:J1"/>
    <mergeCell ref="A5:A14"/>
    <mergeCell ref="B5:B14"/>
    <mergeCell ref="C5:C14"/>
    <mergeCell ref="F5:F14"/>
    <mergeCell ref="G5:G14"/>
    <mergeCell ref="H5:H14"/>
    <mergeCell ref="I5:I14"/>
    <mergeCell ref="J5:J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workbookViewId="0">
      <selection activeCell="E15" sqref="E15"/>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46</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8.9" customHeight="1" x14ac:dyDescent="0.25">
      <c r="A3" s="48" t="s">
        <v>9</v>
      </c>
      <c r="B3" s="51" t="s">
        <v>32</v>
      </c>
      <c r="C3" s="13">
        <v>1</v>
      </c>
      <c r="D3" s="10" t="s">
        <v>22</v>
      </c>
      <c r="E3" s="13">
        <v>2</v>
      </c>
      <c r="F3" s="13">
        <v>0.05</v>
      </c>
      <c r="G3" s="13">
        <f>E3*F3</f>
        <v>0.1</v>
      </c>
      <c r="H3" s="13">
        <v>6</v>
      </c>
    </row>
    <row r="4" spans="1:8" ht="25.5" x14ac:dyDescent="0.25">
      <c r="A4" s="49"/>
      <c r="B4" s="52"/>
      <c r="C4" s="14">
        <v>2</v>
      </c>
      <c r="D4" s="11" t="s">
        <v>23</v>
      </c>
      <c r="E4" s="14">
        <v>2</v>
      </c>
      <c r="F4" s="14">
        <v>0.1</v>
      </c>
      <c r="G4" s="14">
        <f t="shared" ref="G4:G10" si="0">E4*F4</f>
        <v>0.2</v>
      </c>
      <c r="H4" s="14">
        <v>6</v>
      </c>
    </row>
    <row r="5" spans="1:8" x14ac:dyDescent="0.25">
      <c r="A5" s="49"/>
      <c r="B5" s="52"/>
      <c r="C5" s="14">
        <v>3</v>
      </c>
      <c r="D5" s="11" t="s">
        <v>24</v>
      </c>
      <c r="E5" s="14">
        <v>2</v>
      </c>
      <c r="F5" s="14">
        <v>0.1</v>
      </c>
      <c r="G5" s="14">
        <f t="shared" si="0"/>
        <v>0.2</v>
      </c>
      <c r="H5" s="14">
        <v>6</v>
      </c>
    </row>
    <row r="6" spans="1:8" x14ac:dyDescent="0.25">
      <c r="A6" s="49"/>
      <c r="B6" s="52"/>
      <c r="C6" s="14">
        <v>4</v>
      </c>
      <c r="D6" s="11" t="s">
        <v>25</v>
      </c>
      <c r="E6" s="14">
        <v>2</v>
      </c>
      <c r="F6" s="14">
        <v>0.1</v>
      </c>
      <c r="G6" s="14">
        <f t="shared" si="0"/>
        <v>0.2</v>
      </c>
      <c r="H6" s="14">
        <v>6</v>
      </c>
    </row>
    <row r="7" spans="1:8" x14ac:dyDescent="0.25">
      <c r="A7" s="49"/>
      <c r="B7" s="52"/>
      <c r="C7" s="14">
        <v>5</v>
      </c>
      <c r="D7" s="11" t="s">
        <v>30</v>
      </c>
      <c r="E7" s="14">
        <v>2</v>
      </c>
      <c r="F7" s="14">
        <v>0.1</v>
      </c>
      <c r="G7" s="14">
        <f t="shared" si="0"/>
        <v>0.2</v>
      </c>
      <c r="H7" s="14">
        <v>6</v>
      </c>
    </row>
    <row r="8" spans="1:8" x14ac:dyDescent="0.25">
      <c r="A8" s="49"/>
      <c r="B8" s="52"/>
      <c r="C8" s="14">
        <v>6</v>
      </c>
      <c r="D8" s="11" t="s">
        <v>31</v>
      </c>
      <c r="E8" s="14">
        <v>2</v>
      </c>
      <c r="F8" s="14">
        <v>0.1</v>
      </c>
      <c r="G8" s="14">
        <f t="shared" si="0"/>
        <v>0.2</v>
      </c>
      <c r="H8" s="14">
        <v>6</v>
      </c>
    </row>
    <row r="9" spans="1:8" x14ac:dyDescent="0.25">
      <c r="A9" s="49"/>
      <c r="B9" s="52"/>
      <c r="C9" s="14">
        <v>7</v>
      </c>
      <c r="D9" s="11" t="s">
        <v>28</v>
      </c>
      <c r="E9" s="14">
        <v>2</v>
      </c>
      <c r="F9" s="14">
        <v>0.1</v>
      </c>
      <c r="G9" s="14">
        <f t="shared" si="0"/>
        <v>0.2</v>
      </c>
      <c r="H9" s="14">
        <v>6</v>
      </c>
    </row>
    <row r="10" spans="1:8" ht="15.75" thickBot="1" x14ac:dyDescent="0.3">
      <c r="A10" s="50"/>
      <c r="B10" s="53"/>
      <c r="C10" s="15">
        <v>8</v>
      </c>
      <c r="D10" s="12" t="s">
        <v>29</v>
      </c>
      <c r="E10" s="15">
        <v>2</v>
      </c>
      <c r="F10" s="15">
        <v>0.05</v>
      </c>
      <c r="G10" s="15">
        <f t="shared" si="0"/>
        <v>0.1</v>
      </c>
      <c r="H10" s="15">
        <v>6</v>
      </c>
    </row>
    <row r="12" spans="1:8" ht="18" customHeight="1" x14ac:dyDescent="0.25"/>
  </sheetData>
  <mergeCells count="3">
    <mergeCell ref="A1:H1"/>
    <mergeCell ref="A3:A10"/>
    <mergeCell ref="B3:B10"/>
  </mergeCells>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CE0F7-69C5-4143-A865-B86026C5BB0E}">
  <dimension ref="A1:H17"/>
  <sheetViews>
    <sheetView workbookViewId="0">
      <selection activeCell="I18" sqref="I18"/>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45</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5.5" x14ac:dyDescent="0.25">
      <c r="A3" s="54" t="s">
        <v>10</v>
      </c>
      <c r="B3" s="57" t="s">
        <v>33</v>
      </c>
      <c r="C3" s="17">
        <v>1</v>
      </c>
      <c r="D3" s="10" t="s">
        <v>22</v>
      </c>
      <c r="E3" s="13">
        <v>2</v>
      </c>
      <c r="F3" s="13">
        <v>0.05</v>
      </c>
      <c r="G3" s="13">
        <f>E3*F3</f>
        <v>0.1</v>
      </c>
      <c r="H3" s="13">
        <v>12</v>
      </c>
    </row>
    <row r="4" spans="1:8" ht="25.5" x14ac:dyDescent="0.25">
      <c r="A4" s="55"/>
      <c r="B4" s="58"/>
      <c r="C4" s="16">
        <v>2</v>
      </c>
      <c r="D4" s="11" t="s">
        <v>23</v>
      </c>
      <c r="E4" s="14">
        <v>2</v>
      </c>
      <c r="F4" s="14">
        <v>0.1</v>
      </c>
      <c r="G4" s="14">
        <f t="shared" ref="G4:G15" si="0">E4*F4</f>
        <v>0.2</v>
      </c>
      <c r="H4" s="14">
        <v>12</v>
      </c>
    </row>
    <row r="5" spans="1:8" x14ac:dyDescent="0.25">
      <c r="A5" s="55"/>
      <c r="B5" s="58"/>
      <c r="C5" s="16">
        <v>3</v>
      </c>
      <c r="D5" s="11" t="s">
        <v>24</v>
      </c>
      <c r="E5" s="14">
        <v>2</v>
      </c>
      <c r="F5" s="14">
        <v>0.1</v>
      </c>
      <c r="G5" s="14">
        <f t="shared" si="0"/>
        <v>0.2</v>
      </c>
      <c r="H5" s="14">
        <v>12</v>
      </c>
    </row>
    <row r="6" spans="1:8" x14ac:dyDescent="0.25">
      <c r="A6" s="55"/>
      <c r="B6" s="58"/>
      <c r="C6" s="16">
        <v>4</v>
      </c>
      <c r="D6" s="11" t="s">
        <v>25</v>
      </c>
      <c r="E6" s="14">
        <v>2</v>
      </c>
      <c r="F6" s="14">
        <v>0.1</v>
      </c>
      <c r="G6" s="14">
        <f t="shared" si="0"/>
        <v>0.2</v>
      </c>
      <c r="H6" s="14">
        <v>12</v>
      </c>
    </row>
    <row r="7" spans="1:8" x14ac:dyDescent="0.25">
      <c r="A7" s="55"/>
      <c r="B7" s="58"/>
      <c r="C7" s="16">
        <v>5</v>
      </c>
      <c r="D7" s="11" t="s">
        <v>30</v>
      </c>
      <c r="E7" s="14">
        <v>2</v>
      </c>
      <c r="F7" s="14">
        <v>0.1</v>
      </c>
      <c r="G7" s="14">
        <f t="shared" si="0"/>
        <v>0.2</v>
      </c>
      <c r="H7" s="14">
        <v>12</v>
      </c>
    </row>
    <row r="8" spans="1:8" x14ac:dyDescent="0.25">
      <c r="A8" s="55"/>
      <c r="B8" s="58"/>
      <c r="C8" s="16">
        <v>6</v>
      </c>
      <c r="D8" s="11" t="s">
        <v>31</v>
      </c>
      <c r="E8" s="14">
        <v>2</v>
      </c>
      <c r="F8" s="14">
        <v>0.1</v>
      </c>
      <c r="G8" s="14">
        <f t="shared" si="0"/>
        <v>0.2</v>
      </c>
      <c r="H8" s="14">
        <v>12</v>
      </c>
    </row>
    <row r="9" spans="1:8" x14ac:dyDescent="0.25">
      <c r="A9" s="55"/>
      <c r="B9" s="58"/>
      <c r="C9" s="16">
        <v>7</v>
      </c>
      <c r="D9" s="11" t="s">
        <v>28</v>
      </c>
      <c r="E9" s="14">
        <v>2</v>
      </c>
      <c r="F9" s="14">
        <v>0.1</v>
      </c>
      <c r="G9" s="14">
        <f t="shared" si="0"/>
        <v>0.2</v>
      </c>
      <c r="H9" s="14">
        <v>12</v>
      </c>
    </row>
    <row r="10" spans="1:8" x14ac:dyDescent="0.25">
      <c r="A10" s="55"/>
      <c r="B10" s="58"/>
      <c r="C10" s="16">
        <v>8</v>
      </c>
      <c r="D10" s="11" t="s">
        <v>34</v>
      </c>
      <c r="E10" s="14">
        <v>2</v>
      </c>
      <c r="F10" s="14">
        <v>0.1</v>
      </c>
      <c r="G10" s="14">
        <f t="shared" si="0"/>
        <v>0.2</v>
      </c>
      <c r="H10" s="14">
        <v>12</v>
      </c>
    </row>
    <row r="11" spans="1:8" x14ac:dyDescent="0.25">
      <c r="A11" s="55"/>
      <c r="B11" s="58"/>
      <c r="C11" s="16">
        <v>9</v>
      </c>
      <c r="D11" s="11" t="s">
        <v>35</v>
      </c>
      <c r="E11" s="14">
        <v>2</v>
      </c>
      <c r="F11" s="14">
        <v>0.1</v>
      </c>
      <c r="G11" s="14">
        <f t="shared" si="0"/>
        <v>0.2</v>
      </c>
      <c r="H11" s="14">
        <v>12</v>
      </c>
    </row>
    <row r="12" spans="1:8" x14ac:dyDescent="0.25">
      <c r="A12" s="55"/>
      <c r="B12" s="58"/>
      <c r="C12" s="16">
        <v>10</v>
      </c>
      <c r="D12" s="11" t="s">
        <v>36</v>
      </c>
      <c r="E12" s="14">
        <v>2</v>
      </c>
      <c r="F12" s="14">
        <v>0.1</v>
      </c>
      <c r="G12" s="14">
        <f t="shared" si="0"/>
        <v>0.2</v>
      </c>
      <c r="H12" s="14">
        <v>12</v>
      </c>
    </row>
    <row r="13" spans="1:8" x14ac:dyDescent="0.25">
      <c r="A13" s="55"/>
      <c r="B13" s="58"/>
      <c r="C13" s="16">
        <v>11</v>
      </c>
      <c r="D13" s="11" t="s">
        <v>37</v>
      </c>
      <c r="E13" s="14">
        <v>2</v>
      </c>
      <c r="F13" s="14">
        <v>0.1</v>
      </c>
      <c r="G13" s="14">
        <f t="shared" si="0"/>
        <v>0.2</v>
      </c>
      <c r="H13" s="14">
        <v>12</v>
      </c>
    </row>
    <row r="14" spans="1:8" x14ac:dyDescent="0.25">
      <c r="A14" s="55"/>
      <c r="B14" s="58"/>
      <c r="C14" s="16">
        <v>12</v>
      </c>
      <c r="D14" s="11" t="s">
        <v>38</v>
      </c>
      <c r="E14" s="14">
        <v>2</v>
      </c>
      <c r="F14" s="14">
        <v>0.1</v>
      </c>
      <c r="G14" s="14">
        <f t="shared" si="0"/>
        <v>0.2</v>
      </c>
      <c r="H14" s="14">
        <v>12</v>
      </c>
    </row>
    <row r="15" spans="1:8" ht="26.25" thickBot="1" x14ac:dyDescent="0.3">
      <c r="A15" s="56"/>
      <c r="B15" s="59"/>
      <c r="C15" s="18">
        <v>13</v>
      </c>
      <c r="D15" s="12" t="s">
        <v>39</v>
      </c>
      <c r="E15" s="15">
        <v>2</v>
      </c>
      <c r="F15" s="15">
        <v>0.05</v>
      </c>
      <c r="G15" s="15">
        <f t="shared" si="0"/>
        <v>0.1</v>
      </c>
      <c r="H15" s="15">
        <v>12</v>
      </c>
    </row>
    <row r="17" ht="18" customHeight="1" x14ac:dyDescent="0.25"/>
  </sheetData>
  <mergeCells count="3">
    <mergeCell ref="A1:H1"/>
    <mergeCell ref="A3:A15"/>
    <mergeCell ref="B3:B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C4A51-9498-4DB7-9A65-D9C10464095B}">
  <dimension ref="A1:H12"/>
  <sheetViews>
    <sheetView workbookViewId="0">
      <selection activeCell="H2" sqref="H1:H1048576"/>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67</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5.5" x14ac:dyDescent="0.25">
      <c r="A3" s="54" t="s">
        <v>11</v>
      </c>
      <c r="B3" s="57" t="s">
        <v>33</v>
      </c>
      <c r="C3" s="16">
        <v>1</v>
      </c>
      <c r="D3" s="24" t="s">
        <v>22</v>
      </c>
      <c r="E3" s="13">
        <v>2</v>
      </c>
      <c r="F3" s="13">
        <v>0.05</v>
      </c>
      <c r="G3" s="13">
        <f>E3*F3</f>
        <v>0.1</v>
      </c>
      <c r="H3" s="13">
        <v>12</v>
      </c>
    </row>
    <row r="4" spans="1:8" ht="25.5" x14ac:dyDescent="0.25">
      <c r="A4" s="55"/>
      <c r="B4" s="58"/>
      <c r="C4" s="16">
        <v>2</v>
      </c>
      <c r="D4" s="11" t="s">
        <v>23</v>
      </c>
      <c r="E4" s="14">
        <v>2</v>
      </c>
      <c r="F4" s="14">
        <v>0.1</v>
      </c>
      <c r="G4" s="14">
        <f t="shared" ref="G4:G10" si="0">E4*F4</f>
        <v>0.2</v>
      </c>
      <c r="H4" s="14">
        <v>12</v>
      </c>
    </row>
    <row r="5" spans="1:8" x14ac:dyDescent="0.25">
      <c r="A5" s="55"/>
      <c r="B5" s="58"/>
      <c r="C5" s="16">
        <v>3</v>
      </c>
      <c r="D5" s="11" t="s">
        <v>24</v>
      </c>
      <c r="E5" s="14">
        <v>2</v>
      </c>
      <c r="F5" s="14">
        <v>0.1</v>
      </c>
      <c r="G5" s="14">
        <f t="shared" si="0"/>
        <v>0.2</v>
      </c>
      <c r="H5" s="14">
        <v>12</v>
      </c>
    </row>
    <row r="6" spans="1:8" x14ac:dyDescent="0.25">
      <c r="A6" s="55"/>
      <c r="B6" s="58"/>
      <c r="C6" s="16">
        <v>4</v>
      </c>
      <c r="D6" s="11" t="s">
        <v>25</v>
      </c>
      <c r="E6" s="14">
        <v>2</v>
      </c>
      <c r="F6" s="14">
        <v>0.1</v>
      </c>
      <c r="G6" s="14">
        <f t="shared" si="0"/>
        <v>0.2</v>
      </c>
      <c r="H6" s="14">
        <v>12</v>
      </c>
    </row>
    <row r="7" spans="1:8" x14ac:dyDescent="0.25">
      <c r="A7" s="55"/>
      <c r="B7" s="58"/>
      <c r="C7" s="16">
        <v>5</v>
      </c>
      <c r="D7" s="11" t="s">
        <v>26</v>
      </c>
      <c r="E7" s="14">
        <v>2</v>
      </c>
      <c r="F7" s="14">
        <v>0.1</v>
      </c>
      <c r="G7" s="14">
        <f t="shared" si="0"/>
        <v>0.2</v>
      </c>
      <c r="H7" s="14">
        <v>12</v>
      </c>
    </row>
    <row r="8" spans="1:8" x14ac:dyDescent="0.25">
      <c r="A8" s="55"/>
      <c r="B8" s="58"/>
      <c r="C8" s="16">
        <v>6</v>
      </c>
      <c r="D8" s="11" t="s">
        <v>27</v>
      </c>
      <c r="E8" s="14">
        <v>2</v>
      </c>
      <c r="F8" s="14">
        <v>0.1</v>
      </c>
      <c r="G8" s="14">
        <f t="shared" si="0"/>
        <v>0.2</v>
      </c>
      <c r="H8" s="14">
        <v>12</v>
      </c>
    </row>
    <row r="9" spans="1:8" x14ac:dyDescent="0.25">
      <c r="A9" s="55"/>
      <c r="B9" s="58"/>
      <c r="C9" s="16">
        <v>7</v>
      </c>
      <c r="D9" s="11" t="s">
        <v>28</v>
      </c>
      <c r="E9" s="14">
        <v>2</v>
      </c>
      <c r="F9" s="14">
        <v>0.1</v>
      </c>
      <c r="G9" s="14">
        <f t="shared" si="0"/>
        <v>0.2</v>
      </c>
      <c r="H9" s="14">
        <v>12</v>
      </c>
    </row>
    <row r="10" spans="1:8" x14ac:dyDescent="0.25">
      <c r="A10" s="55"/>
      <c r="B10" s="58"/>
      <c r="C10" s="16">
        <v>8</v>
      </c>
      <c r="D10" s="11" t="s">
        <v>29</v>
      </c>
      <c r="E10" s="14">
        <v>2</v>
      </c>
      <c r="F10" s="14">
        <v>0.5</v>
      </c>
      <c r="G10" s="14">
        <f t="shared" si="0"/>
        <v>1</v>
      </c>
      <c r="H10" s="14">
        <v>12</v>
      </c>
    </row>
    <row r="12" spans="1:8" ht="18" customHeight="1" x14ac:dyDescent="0.25"/>
  </sheetData>
  <mergeCells count="3">
    <mergeCell ref="A1:H1"/>
    <mergeCell ref="A3:A10"/>
    <mergeCell ref="B3: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B1C9-9319-4E1E-A632-82838E63E462}">
  <dimension ref="A1:H20"/>
  <sheetViews>
    <sheetView workbookViewId="0">
      <selection activeCell="H2" sqref="H1:H1048576"/>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66</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6.45" customHeight="1" x14ac:dyDescent="0.25">
      <c r="A3" s="54" t="s">
        <v>12</v>
      </c>
      <c r="B3" s="60" t="s">
        <v>47</v>
      </c>
      <c r="C3" s="17">
        <v>1</v>
      </c>
      <c r="D3" s="23" t="s">
        <v>48</v>
      </c>
      <c r="E3" s="13">
        <v>2</v>
      </c>
      <c r="F3" s="13">
        <v>0.05</v>
      </c>
      <c r="G3" s="13">
        <f>E3*F3</f>
        <v>0.1</v>
      </c>
      <c r="H3" s="13">
        <v>6</v>
      </c>
    </row>
    <row r="4" spans="1:8" x14ac:dyDescent="0.25">
      <c r="A4" s="55"/>
      <c r="B4" s="61"/>
      <c r="C4" s="16">
        <v>2</v>
      </c>
      <c r="D4" s="11" t="s">
        <v>49</v>
      </c>
      <c r="E4" s="14">
        <v>2</v>
      </c>
      <c r="F4" s="14">
        <v>0.05</v>
      </c>
      <c r="G4" s="14">
        <f t="shared" ref="G4:G18" si="0">E4*F4</f>
        <v>0.1</v>
      </c>
      <c r="H4" s="14">
        <v>6</v>
      </c>
    </row>
    <row r="5" spans="1:8" ht="25.5" x14ac:dyDescent="0.25">
      <c r="A5" s="55"/>
      <c r="B5" s="61"/>
      <c r="C5" s="16">
        <v>3</v>
      </c>
      <c r="D5" s="11" t="s">
        <v>50</v>
      </c>
      <c r="E5" s="14">
        <v>2</v>
      </c>
      <c r="F5" s="14">
        <v>0.05</v>
      </c>
      <c r="G5" s="14">
        <f t="shared" si="0"/>
        <v>0.1</v>
      </c>
      <c r="H5" s="14">
        <v>6</v>
      </c>
    </row>
    <row r="6" spans="1:8" ht="25.5" x14ac:dyDescent="0.25">
      <c r="A6" s="55"/>
      <c r="B6" s="61"/>
      <c r="C6" s="16">
        <v>4</v>
      </c>
      <c r="D6" s="11" t="s">
        <v>51</v>
      </c>
      <c r="E6" s="14">
        <v>2</v>
      </c>
      <c r="F6" s="14">
        <v>0.05</v>
      </c>
      <c r="G6" s="14">
        <f t="shared" si="0"/>
        <v>0.1</v>
      </c>
      <c r="H6" s="14">
        <v>6</v>
      </c>
    </row>
    <row r="7" spans="1:8" x14ac:dyDescent="0.25">
      <c r="A7" s="55"/>
      <c r="B7" s="61" t="s">
        <v>52</v>
      </c>
      <c r="C7" s="16">
        <v>5</v>
      </c>
      <c r="D7" s="11" t="s">
        <v>53</v>
      </c>
      <c r="E7" s="14">
        <v>2</v>
      </c>
      <c r="F7" s="14">
        <v>0.05</v>
      </c>
      <c r="G7" s="14">
        <f t="shared" si="0"/>
        <v>0.1</v>
      </c>
      <c r="H7" s="14">
        <v>6</v>
      </c>
    </row>
    <row r="8" spans="1:8" x14ac:dyDescent="0.25">
      <c r="A8" s="55"/>
      <c r="B8" s="61"/>
      <c r="C8" s="16">
        <v>6</v>
      </c>
      <c r="D8" s="11" t="s">
        <v>54</v>
      </c>
      <c r="E8" s="14">
        <v>2</v>
      </c>
      <c r="F8" s="14">
        <v>0.05</v>
      </c>
      <c r="G8" s="14">
        <f t="shared" si="0"/>
        <v>0.1</v>
      </c>
      <c r="H8" s="14">
        <v>6</v>
      </c>
    </row>
    <row r="9" spans="1:8" x14ac:dyDescent="0.25">
      <c r="A9" s="55"/>
      <c r="B9" s="61"/>
      <c r="C9" s="16">
        <v>7</v>
      </c>
      <c r="D9" s="11" t="s">
        <v>55</v>
      </c>
      <c r="E9" s="14">
        <v>2</v>
      </c>
      <c r="F9" s="14">
        <v>0.05</v>
      </c>
      <c r="G9" s="14">
        <f t="shared" si="0"/>
        <v>0.1</v>
      </c>
      <c r="H9" s="14">
        <v>6</v>
      </c>
    </row>
    <row r="10" spans="1:8" x14ac:dyDescent="0.25">
      <c r="A10" s="55"/>
      <c r="B10" s="61" t="s">
        <v>56</v>
      </c>
      <c r="C10" s="16">
        <v>8</v>
      </c>
      <c r="D10" s="11" t="s">
        <v>53</v>
      </c>
      <c r="E10" s="14">
        <v>2</v>
      </c>
      <c r="F10" s="14">
        <v>0.05</v>
      </c>
      <c r="G10" s="14">
        <f t="shared" si="0"/>
        <v>0.1</v>
      </c>
      <c r="H10" s="14">
        <v>6</v>
      </c>
    </row>
    <row r="11" spans="1:8" x14ac:dyDescent="0.25">
      <c r="A11" s="55"/>
      <c r="B11" s="61"/>
      <c r="C11" s="16">
        <v>9</v>
      </c>
      <c r="D11" s="11" t="s">
        <v>54</v>
      </c>
      <c r="E11" s="14">
        <v>2</v>
      </c>
      <c r="F11" s="14">
        <v>0.05</v>
      </c>
      <c r="G11" s="14">
        <f t="shared" si="0"/>
        <v>0.1</v>
      </c>
      <c r="H11" s="14">
        <v>6</v>
      </c>
    </row>
    <row r="12" spans="1:8" x14ac:dyDescent="0.25">
      <c r="A12" s="55"/>
      <c r="B12" s="61"/>
      <c r="C12" s="16">
        <v>10</v>
      </c>
      <c r="D12" s="11" t="s">
        <v>57</v>
      </c>
      <c r="E12" s="14">
        <v>2</v>
      </c>
      <c r="F12" s="14">
        <v>0.05</v>
      </c>
      <c r="G12" s="14">
        <f t="shared" si="0"/>
        <v>0.1</v>
      </c>
      <c r="H12" s="14">
        <v>6</v>
      </c>
    </row>
    <row r="13" spans="1:8" x14ac:dyDescent="0.25">
      <c r="A13" s="55"/>
      <c r="B13" s="61" t="s">
        <v>58</v>
      </c>
      <c r="C13" s="16">
        <v>11</v>
      </c>
      <c r="D13" s="11" t="s">
        <v>59</v>
      </c>
      <c r="E13" s="14">
        <v>2</v>
      </c>
      <c r="F13" s="14">
        <v>0.05</v>
      </c>
      <c r="G13" s="14">
        <f t="shared" si="0"/>
        <v>0.1</v>
      </c>
      <c r="H13" s="14">
        <v>6</v>
      </c>
    </row>
    <row r="14" spans="1:8" x14ac:dyDescent="0.25">
      <c r="A14" s="55"/>
      <c r="B14" s="61"/>
      <c r="C14" s="16">
        <v>12</v>
      </c>
      <c r="D14" s="11" t="s">
        <v>54</v>
      </c>
      <c r="E14" s="14">
        <v>2</v>
      </c>
      <c r="F14" s="14">
        <v>0.05</v>
      </c>
      <c r="G14" s="14">
        <f t="shared" si="0"/>
        <v>0.1</v>
      </c>
      <c r="H14" s="14">
        <v>6</v>
      </c>
    </row>
    <row r="15" spans="1:8" x14ac:dyDescent="0.25">
      <c r="A15" s="55"/>
      <c r="B15" s="61"/>
      <c r="C15" s="16">
        <v>13</v>
      </c>
      <c r="D15" s="11" t="s">
        <v>60</v>
      </c>
      <c r="E15" s="14">
        <v>2</v>
      </c>
      <c r="F15" s="14">
        <v>0.05</v>
      </c>
      <c r="G15" s="14">
        <f t="shared" si="0"/>
        <v>0.1</v>
      </c>
      <c r="H15" s="14">
        <v>6</v>
      </c>
    </row>
    <row r="16" spans="1:8" x14ac:dyDescent="0.25">
      <c r="A16" s="55"/>
      <c r="B16" s="61"/>
      <c r="C16" s="16">
        <v>14</v>
      </c>
      <c r="D16" s="11" t="s">
        <v>61</v>
      </c>
      <c r="E16" s="14">
        <v>2</v>
      </c>
      <c r="F16" s="14">
        <v>0.05</v>
      </c>
      <c r="G16" s="14">
        <f t="shared" si="0"/>
        <v>0.1</v>
      </c>
      <c r="H16" s="14">
        <v>6</v>
      </c>
    </row>
    <row r="17" spans="1:8" x14ac:dyDescent="0.25">
      <c r="A17" s="55"/>
      <c r="B17" s="61" t="s">
        <v>62</v>
      </c>
      <c r="C17" s="16">
        <v>15</v>
      </c>
      <c r="D17" s="11" t="s">
        <v>63</v>
      </c>
      <c r="E17" s="14">
        <v>2</v>
      </c>
      <c r="F17" s="14">
        <v>0.05</v>
      </c>
      <c r="G17" s="14">
        <f t="shared" si="0"/>
        <v>0.1</v>
      </c>
      <c r="H17" s="14">
        <v>6</v>
      </c>
    </row>
    <row r="18" spans="1:8" ht="15.75" thickBot="1" x14ac:dyDescent="0.3">
      <c r="A18" s="56"/>
      <c r="B18" s="62"/>
      <c r="C18" s="18">
        <v>16</v>
      </c>
      <c r="D18" s="12" t="s">
        <v>64</v>
      </c>
      <c r="E18" s="15">
        <v>2</v>
      </c>
      <c r="F18" s="15">
        <v>0.05</v>
      </c>
      <c r="G18" s="15">
        <f t="shared" si="0"/>
        <v>0.1</v>
      </c>
      <c r="H18" s="15">
        <v>6</v>
      </c>
    </row>
    <row r="20" spans="1:8" ht="18" customHeight="1" x14ac:dyDescent="0.25"/>
  </sheetData>
  <mergeCells count="7">
    <mergeCell ref="A1:H1"/>
    <mergeCell ref="A3:A18"/>
    <mergeCell ref="B3:B6"/>
    <mergeCell ref="B7:B9"/>
    <mergeCell ref="B10:B12"/>
    <mergeCell ref="B13:B16"/>
    <mergeCell ref="B17: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ECA6C-FE1D-43D0-A6A3-D07EAB7EB7FC}">
  <dimension ref="A1:H17"/>
  <sheetViews>
    <sheetView workbookViewId="0">
      <selection activeCell="D19" sqref="D19"/>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65</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6.45" customHeight="1" x14ac:dyDescent="0.25">
      <c r="A3" s="54" t="s">
        <v>13</v>
      </c>
      <c r="B3" s="61" t="s">
        <v>69</v>
      </c>
      <c r="C3" s="16">
        <v>1</v>
      </c>
      <c r="D3" s="11" t="s">
        <v>70</v>
      </c>
      <c r="E3" s="13">
        <v>2</v>
      </c>
      <c r="F3" s="13">
        <v>0.05</v>
      </c>
      <c r="G3" s="13">
        <f>E3*F3</f>
        <v>0.1</v>
      </c>
      <c r="H3" s="13">
        <v>6</v>
      </c>
    </row>
    <row r="4" spans="1:8" x14ac:dyDescent="0.25">
      <c r="A4" s="55"/>
      <c r="B4" s="61"/>
      <c r="C4" s="16">
        <v>2</v>
      </c>
      <c r="D4" s="11" t="s">
        <v>71</v>
      </c>
      <c r="E4" s="14">
        <v>2</v>
      </c>
      <c r="F4" s="14">
        <v>0.05</v>
      </c>
      <c r="G4" s="14">
        <f t="shared" ref="G4:G15" si="0">E4*F4</f>
        <v>0.1</v>
      </c>
      <c r="H4" s="14">
        <v>6</v>
      </c>
    </row>
    <row r="5" spans="1:8" x14ac:dyDescent="0.25">
      <c r="A5" s="55"/>
      <c r="B5" s="61"/>
      <c r="C5" s="16">
        <v>3</v>
      </c>
      <c r="D5" s="11" t="s">
        <v>72</v>
      </c>
      <c r="E5" s="14">
        <v>2</v>
      </c>
      <c r="F5" s="14">
        <v>0.05</v>
      </c>
      <c r="G5" s="14">
        <f t="shared" si="0"/>
        <v>0.1</v>
      </c>
      <c r="H5" s="14">
        <v>6</v>
      </c>
    </row>
    <row r="6" spans="1:8" x14ac:dyDescent="0.25">
      <c r="A6" s="55"/>
      <c r="B6" s="61"/>
      <c r="C6" s="16">
        <v>4</v>
      </c>
      <c r="D6" s="11" t="s">
        <v>73</v>
      </c>
      <c r="E6" s="14">
        <v>2</v>
      </c>
      <c r="F6" s="14">
        <v>0.05</v>
      </c>
      <c r="G6" s="14">
        <f t="shared" si="0"/>
        <v>0.1</v>
      </c>
      <c r="H6" s="14">
        <v>6</v>
      </c>
    </row>
    <row r="7" spans="1:8" x14ac:dyDescent="0.25">
      <c r="A7" s="55"/>
      <c r="B7" s="61"/>
      <c r="C7" s="16">
        <v>5</v>
      </c>
      <c r="D7" s="11" t="s">
        <v>74</v>
      </c>
      <c r="E7" s="14">
        <v>2</v>
      </c>
      <c r="F7" s="14">
        <v>0.05</v>
      </c>
      <c r="G7" s="14">
        <f t="shared" si="0"/>
        <v>0.1</v>
      </c>
      <c r="H7" s="14">
        <v>6</v>
      </c>
    </row>
    <row r="8" spans="1:8" ht="25.5" x14ac:dyDescent="0.25">
      <c r="A8" s="55"/>
      <c r="B8" s="61"/>
      <c r="C8" s="16">
        <v>6</v>
      </c>
      <c r="D8" s="11" t="s">
        <v>75</v>
      </c>
      <c r="E8" s="14">
        <v>2</v>
      </c>
      <c r="F8" s="14">
        <v>0.05</v>
      </c>
      <c r="G8" s="14">
        <f t="shared" si="0"/>
        <v>0.1</v>
      </c>
      <c r="H8" s="14">
        <v>6</v>
      </c>
    </row>
    <row r="9" spans="1:8" x14ac:dyDescent="0.25">
      <c r="A9" s="55"/>
      <c r="B9" s="61" t="s">
        <v>76</v>
      </c>
      <c r="C9" s="16">
        <v>7</v>
      </c>
      <c r="D9" s="11" t="s">
        <v>77</v>
      </c>
      <c r="E9" s="14">
        <v>2</v>
      </c>
      <c r="F9" s="14">
        <v>0.05</v>
      </c>
      <c r="G9" s="14">
        <f t="shared" si="0"/>
        <v>0.1</v>
      </c>
      <c r="H9" s="14">
        <v>6</v>
      </c>
    </row>
    <row r="10" spans="1:8" x14ac:dyDescent="0.25">
      <c r="A10" s="55"/>
      <c r="B10" s="61"/>
      <c r="C10" s="16">
        <v>8</v>
      </c>
      <c r="D10" s="11" t="s">
        <v>78</v>
      </c>
      <c r="E10" s="14">
        <v>2</v>
      </c>
      <c r="F10" s="14">
        <v>0.05</v>
      </c>
      <c r="G10" s="14">
        <f t="shared" si="0"/>
        <v>0.1</v>
      </c>
      <c r="H10" s="14">
        <v>6</v>
      </c>
    </row>
    <row r="11" spans="1:8" x14ac:dyDescent="0.25">
      <c r="A11" s="55"/>
      <c r="B11" s="61"/>
      <c r="C11" s="16">
        <v>9</v>
      </c>
      <c r="D11" s="11" t="s">
        <v>79</v>
      </c>
      <c r="E11" s="14">
        <v>2</v>
      </c>
      <c r="F11" s="14">
        <v>0.05</v>
      </c>
      <c r="G11" s="14">
        <f t="shared" si="0"/>
        <v>0.1</v>
      </c>
      <c r="H11" s="14">
        <v>6</v>
      </c>
    </row>
    <row r="12" spans="1:8" x14ac:dyDescent="0.25">
      <c r="A12" s="55"/>
      <c r="B12" s="61"/>
      <c r="C12" s="16">
        <v>10</v>
      </c>
      <c r="D12" s="11" t="s">
        <v>80</v>
      </c>
      <c r="E12" s="14">
        <v>2</v>
      </c>
      <c r="F12" s="14">
        <v>0.05</v>
      </c>
      <c r="G12" s="14">
        <f t="shared" si="0"/>
        <v>0.1</v>
      </c>
      <c r="H12" s="14">
        <v>6</v>
      </c>
    </row>
    <row r="13" spans="1:8" x14ac:dyDescent="0.25">
      <c r="A13" s="55"/>
      <c r="B13" s="61"/>
      <c r="C13" s="16">
        <v>11</v>
      </c>
      <c r="D13" s="11" t="s">
        <v>81</v>
      </c>
      <c r="E13" s="14">
        <v>2</v>
      </c>
      <c r="F13" s="14">
        <v>0.05</v>
      </c>
      <c r="G13" s="14">
        <f t="shared" si="0"/>
        <v>0.1</v>
      </c>
      <c r="H13" s="14">
        <v>6</v>
      </c>
    </row>
    <row r="14" spans="1:8" x14ac:dyDescent="0.25">
      <c r="A14" s="55"/>
      <c r="B14" s="61"/>
      <c r="C14" s="16">
        <v>12</v>
      </c>
      <c r="D14" s="11" t="s">
        <v>82</v>
      </c>
      <c r="E14" s="14">
        <v>2</v>
      </c>
      <c r="F14" s="14">
        <v>0.05</v>
      </c>
      <c r="G14" s="14">
        <f t="shared" si="0"/>
        <v>0.1</v>
      </c>
      <c r="H14" s="14">
        <v>6</v>
      </c>
    </row>
    <row r="15" spans="1:8" x14ac:dyDescent="0.25">
      <c r="A15" s="55"/>
      <c r="B15" s="61"/>
      <c r="C15" s="16">
        <v>13</v>
      </c>
      <c r="D15" s="11" t="s">
        <v>83</v>
      </c>
      <c r="E15" s="14">
        <v>2</v>
      </c>
      <c r="F15" s="14">
        <v>0.05</v>
      </c>
      <c r="G15" s="14">
        <f t="shared" si="0"/>
        <v>0.1</v>
      </c>
      <c r="H15" s="14">
        <v>6</v>
      </c>
    </row>
    <row r="17" ht="18" customHeight="1" x14ac:dyDescent="0.25"/>
  </sheetData>
  <mergeCells count="4">
    <mergeCell ref="A1:H1"/>
    <mergeCell ref="A3:A15"/>
    <mergeCell ref="B3:B8"/>
    <mergeCell ref="B9: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3F63-B0BF-40B5-ACFF-FEDDC7AB8564}">
  <dimension ref="A1:H20"/>
  <sheetViews>
    <sheetView workbookViewId="0">
      <selection activeCell="H2" sqref="H1:H1048576"/>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68</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6.45" customHeight="1" x14ac:dyDescent="0.25">
      <c r="A3" s="54" t="s">
        <v>14</v>
      </c>
      <c r="B3" s="61" t="s">
        <v>69</v>
      </c>
      <c r="C3" s="16">
        <v>1</v>
      </c>
      <c r="D3" s="11" t="s">
        <v>70</v>
      </c>
      <c r="E3" s="13">
        <v>2</v>
      </c>
      <c r="F3" s="13">
        <v>0.05</v>
      </c>
      <c r="G3" s="13">
        <f>E3*F3</f>
        <v>0.1</v>
      </c>
      <c r="H3" s="13">
        <v>6</v>
      </c>
    </row>
    <row r="4" spans="1:8" x14ac:dyDescent="0.25">
      <c r="A4" s="55"/>
      <c r="B4" s="61"/>
      <c r="C4" s="16">
        <v>2</v>
      </c>
      <c r="D4" s="11" t="s">
        <v>71</v>
      </c>
      <c r="E4" s="14">
        <v>2</v>
      </c>
      <c r="F4" s="14">
        <v>0.05</v>
      </c>
      <c r="G4" s="14">
        <f t="shared" ref="G4:G18" si="0">E4*F4</f>
        <v>0.1</v>
      </c>
      <c r="H4" s="14">
        <v>6</v>
      </c>
    </row>
    <row r="5" spans="1:8" x14ac:dyDescent="0.25">
      <c r="A5" s="55"/>
      <c r="B5" s="61"/>
      <c r="C5" s="16">
        <v>3</v>
      </c>
      <c r="D5" s="11" t="s">
        <v>72</v>
      </c>
      <c r="E5" s="14">
        <v>2</v>
      </c>
      <c r="F5" s="14">
        <v>0.05</v>
      </c>
      <c r="G5" s="14">
        <f t="shared" si="0"/>
        <v>0.1</v>
      </c>
      <c r="H5" s="14">
        <v>6</v>
      </c>
    </row>
    <row r="6" spans="1:8" x14ac:dyDescent="0.25">
      <c r="A6" s="55"/>
      <c r="B6" s="61"/>
      <c r="C6" s="16">
        <v>4</v>
      </c>
      <c r="D6" s="11" t="s">
        <v>73</v>
      </c>
      <c r="E6" s="14">
        <v>2</v>
      </c>
      <c r="F6" s="14">
        <v>0.05</v>
      </c>
      <c r="G6" s="14">
        <f t="shared" si="0"/>
        <v>0.1</v>
      </c>
      <c r="H6" s="14">
        <v>6</v>
      </c>
    </row>
    <row r="7" spans="1:8" x14ac:dyDescent="0.25">
      <c r="A7" s="55"/>
      <c r="B7" s="61"/>
      <c r="C7" s="16">
        <v>5</v>
      </c>
      <c r="D7" s="11" t="s">
        <v>74</v>
      </c>
      <c r="E7" s="14">
        <v>2</v>
      </c>
      <c r="F7" s="14">
        <v>0.05</v>
      </c>
      <c r="G7" s="14">
        <f t="shared" si="0"/>
        <v>0.1</v>
      </c>
      <c r="H7" s="14">
        <v>6</v>
      </c>
    </row>
    <row r="8" spans="1:8" ht="25.5" x14ac:dyDescent="0.25">
      <c r="A8" s="55"/>
      <c r="B8" s="61"/>
      <c r="C8" s="16">
        <v>6</v>
      </c>
      <c r="D8" s="11" t="s">
        <v>75</v>
      </c>
      <c r="E8" s="14">
        <v>2</v>
      </c>
      <c r="F8" s="14">
        <v>0.05</v>
      </c>
      <c r="G8" s="14">
        <f t="shared" si="0"/>
        <v>0.1</v>
      </c>
      <c r="H8" s="14">
        <v>6</v>
      </c>
    </row>
    <row r="9" spans="1:8" x14ac:dyDescent="0.25">
      <c r="A9" s="55"/>
      <c r="B9" s="61" t="s">
        <v>76</v>
      </c>
      <c r="C9" s="16">
        <v>7</v>
      </c>
      <c r="D9" s="11" t="s">
        <v>77</v>
      </c>
      <c r="E9" s="14">
        <v>2</v>
      </c>
      <c r="F9" s="14">
        <v>0.05</v>
      </c>
      <c r="G9" s="14">
        <f t="shared" si="0"/>
        <v>0.1</v>
      </c>
      <c r="H9" s="14">
        <v>6</v>
      </c>
    </row>
    <row r="10" spans="1:8" x14ac:dyDescent="0.25">
      <c r="A10" s="55"/>
      <c r="B10" s="61"/>
      <c r="C10" s="16">
        <v>8</v>
      </c>
      <c r="D10" s="11" t="s">
        <v>78</v>
      </c>
      <c r="E10" s="14">
        <v>2</v>
      </c>
      <c r="F10" s="14">
        <v>0.05</v>
      </c>
      <c r="G10" s="14">
        <f t="shared" si="0"/>
        <v>0.1</v>
      </c>
      <c r="H10" s="14">
        <v>6</v>
      </c>
    </row>
    <row r="11" spans="1:8" x14ac:dyDescent="0.25">
      <c r="A11" s="55"/>
      <c r="B11" s="61"/>
      <c r="C11" s="16">
        <v>9</v>
      </c>
      <c r="D11" s="11" t="s">
        <v>79</v>
      </c>
      <c r="E11" s="14">
        <v>2</v>
      </c>
      <c r="F11" s="14">
        <v>0.05</v>
      </c>
      <c r="G11" s="14">
        <f t="shared" si="0"/>
        <v>0.1</v>
      </c>
      <c r="H11" s="14">
        <v>6</v>
      </c>
    </row>
    <row r="12" spans="1:8" x14ac:dyDescent="0.25">
      <c r="A12" s="55"/>
      <c r="B12" s="61"/>
      <c r="C12" s="16">
        <v>10</v>
      </c>
      <c r="D12" s="11" t="s">
        <v>80</v>
      </c>
      <c r="E12" s="14">
        <v>2</v>
      </c>
      <c r="F12" s="14">
        <v>0.05</v>
      </c>
      <c r="G12" s="14">
        <f t="shared" si="0"/>
        <v>0.1</v>
      </c>
      <c r="H12" s="14">
        <v>6</v>
      </c>
    </row>
    <row r="13" spans="1:8" x14ac:dyDescent="0.25">
      <c r="A13" s="55"/>
      <c r="B13" s="61"/>
      <c r="C13" s="16">
        <v>11</v>
      </c>
      <c r="D13" s="11" t="s">
        <v>81</v>
      </c>
      <c r="E13" s="14">
        <v>2</v>
      </c>
      <c r="F13" s="14">
        <v>0.05</v>
      </c>
      <c r="G13" s="14">
        <f t="shared" si="0"/>
        <v>0.1</v>
      </c>
      <c r="H13" s="14">
        <v>6</v>
      </c>
    </row>
    <row r="14" spans="1:8" x14ac:dyDescent="0.25">
      <c r="A14" s="55"/>
      <c r="B14" s="61"/>
      <c r="C14" s="16">
        <v>12</v>
      </c>
      <c r="D14" s="11" t="s">
        <v>82</v>
      </c>
      <c r="E14" s="14">
        <v>2</v>
      </c>
      <c r="F14" s="14">
        <v>0.05</v>
      </c>
      <c r="G14" s="14">
        <f t="shared" si="0"/>
        <v>0.1</v>
      </c>
      <c r="H14" s="14">
        <v>6</v>
      </c>
    </row>
    <row r="15" spans="1:8" x14ac:dyDescent="0.25">
      <c r="A15" s="55"/>
      <c r="B15" s="61"/>
      <c r="C15" s="16">
        <v>13</v>
      </c>
      <c r="D15" s="11" t="s">
        <v>83</v>
      </c>
      <c r="E15" s="14">
        <v>2</v>
      </c>
      <c r="F15" s="14">
        <v>0.05</v>
      </c>
      <c r="G15" s="14">
        <f t="shared" si="0"/>
        <v>0.1</v>
      </c>
      <c r="H15" s="14">
        <v>6</v>
      </c>
    </row>
    <row r="16" spans="1:8" x14ac:dyDescent="0.25">
      <c r="A16" s="55"/>
      <c r="B16" s="25" t="s">
        <v>84</v>
      </c>
      <c r="C16" s="16">
        <v>14</v>
      </c>
      <c r="D16" s="11" t="s">
        <v>85</v>
      </c>
      <c r="E16" s="14">
        <v>2</v>
      </c>
      <c r="F16" s="14">
        <v>0.05</v>
      </c>
      <c r="G16" s="14">
        <f t="shared" si="0"/>
        <v>0.1</v>
      </c>
      <c r="H16" s="14">
        <v>6</v>
      </c>
    </row>
    <row r="17" spans="1:8" x14ac:dyDescent="0.25">
      <c r="A17" s="55"/>
      <c r="B17" s="25" t="s">
        <v>62</v>
      </c>
      <c r="C17" s="16">
        <v>15</v>
      </c>
      <c r="D17" s="11" t="s">
        <v>78</v>
      </c>
      <c r="E17" s="14">
        <v>2</v>
      </c>
      <c r="F17" s="14">
        <v>0.05</v>
      </c>
      <c r="G17" s="14">
        <f t="shared" si="0"/>
        <v>0.1</v>
      </c>
      <c r="H17" s="14">
        <v>6</v>
      </c>
    </row>
    <row r="18" spans="1:8" ht="15.75" thickBot="1" x14ac:dyDescent="0.3">
      <c r="A18" s="56"/>
      <c r="B18" s="26"/>
      <c r="C18" s="18">
        <v>16</v>
      </c>
      <c r="D18" s="12" t="s">
        <v>86</v>
      </c>
      <c r="E18" s="15">
        <v>2</v>
      </c>
      <c r="F18" s="15">
        <v>0.05</v>
      </c>
      <c r="G18" s="15">
        <f t="shared" si="0"/>
        <v>0.1</v>
      </c>
      <c r="H18" s="15">
        <v>6</v>
      </c>
    </row>
    <row r="20" spans="1:8" ht="18" customHeight="1" x14ac:dyDescent="0.25"/>
  </sheetData>
  <mergeCells count="4">
    <mergeCell ref="A1:H1"/>
    <mergeCell ref="A3:A18"/>
    <mergeCell ref="B3:B8"/>
    <mergeCell ref="B9: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4C877-1F76-40D3-AE4C-3A1EE4812B3B}">
  <dimension ref="A1:H15"/>
  <sheetViews>
    <sheetView workbookViewId="0">
      <selection activeCell="E17" sqref="E17"/>
    </sheetView>
  </sheetViews>
  <sheetFormatPr defaultRowHeight="15" x14ac:dyDescent="0.25"/>
  <cols>
    <col min="1" max="1" width="5.140625" bestFit="1" customWidth="1"/>
    <col min="2" max="2" width="22.140625" bestFit="1" customWidth="1"/>
    <col min="3" max="3" width="3.5703125" bestFit="1" customWidth="1"/>
    <col min="4" max="4" width="81.28515625" customWidth="1"/>
    <col min="5" max="5" width="5.7109375" bestFit="1" customWidth="1"/>
  </cols>
  <sheetData>
    <row r="1" spans="1:8" ht="19.5" thickBot="1" x14ac:dyDescent="0.35">
      <c r="A1" s="47" t="s">
        <v>87</v>
      </c>
      <c r="B1" s="47"/>
      <c r="C1" s="47"/>
      <c r="D1" s="47"/>
      <c r="E1" s="47"/>
      <c r="F1" s="47"/>
      <c r="G1" s="47"/>
      <c r="H1" s="47"/>
    </row>
    <row r="2" spans="1:8" ht="63" thickBot="1" x14ac:dyDescent="0.3">
      <c r="A2" s="4" t="s">
        <v>0</v>
      </c>
      <c r="B2" s="5" t="s">
        <v>1</v>
      </c>
      <c r="C2" s="6" t="s">
        <v>2</v>
      </c>
      <c r="D2" s="7" t="s">
        <v>3</v>
      </c>
      <c r="E2" s="8" t="s">
        <v>4</v>
      </c>
      <c r="F2" s="9" t="s">
        <v>5</v>
      </c>
      <c r="G2" s="9" t="s">
        <v>6</v>
      </c>
      <c r="H2" s="9" t="s">
        <v>8</v>
      </c>
    </row>
    <row r="3" spans="1:8" ht="26.45" customHeight="1" x14ac:dyDescent="0.25">
      <c r="A3" s="54" t="s">
        <v>15</v>
      </c>
      <c r="B3" s="61" t="s">
        <v>89</v>
      </c>
      <c r="C3" s="16">
        <v>1</v>
      </c>
      <c r="D3" s="11" t="s">
        <v>90</v>
      </c>
      <c r="E3" s="13">
        <v>2</v>
      </c>
      <c r="F3" s="13">
        <v>0.05</v>
      </c>
      <c r="G3" s="13">
        <f>E3*F3</f>
        <v>0.1</v>
      </c>
      <c r="H3" s="13">
        <v>6</v>
      </c>
    </row>
    <row r="4" spans="1:8" ht="25.5" x14ac:dyDescent="0.25">
      <c r="A4" s="55"/>
      <c r="B4" s="61"/>
      <c r="C4" s="16">
        <v>2</v>
      </c>
      <c r="D4" s="11" t="s">
        <v>91</v>
      </c>
      <c r="E4" s="14">
        <v>2</v>
      </c>
      <c r="F4" s="14">
        <v>0.05</v>
      </c>
      <c r="G4" s="14">
        <f t="shared" ref="G4:G13" si="0">E4*F4</f>
        <v>0.1</v>
      </c>
      <c r="H4" s="14">
        <v>6</v>
      </c>
    </row>
    <row r="5" spans="1:8" x14ac:dyDescent="0.25">
      <c r="A5" s="55"/>
      <c r="B5" s="61"/>
      <c r="C5" s="16">
        <v>3</v>
      </c>
      <c r="D5" s="11" t="s">
        <v>92</v>
      </c>
      <c r="E5" s="14">
        <v>2</v>
      </c>
      <c r="F5" s="14">
        <v>0.05</v>
      </c>
      <c r="G5" s="14">
        <f t="shared" si="0"/>
        <v>0.1</v>
      </c>
      <c r="H5" s="14">
        <v>6</v>
      </c>
    </row>
    <row r="6" spans="1:8" x14ac:dyDescent="0.25">
      <c r="A6" s="55"/>
      <c r="B6" s="61"/>
      <c r="C6" s="16">
        <v>4</v>
      </c>
      <c r="D6" s="11" t="s">
        <v>93</v>
      </c>
      <c r="E6" s="14">
        <v>2</v>
      </c>
      <c r="F6" s="14">
        <v>0.05</v>
      </c>
      <c r="G6" s="14">
        <f t="shared" si="0"/>
        <v>0.1</v>
      </c>
      <c r="H6" s="14">
        <v>6</v>
      </c>
    </row>
    <row r="7" spans="1:8" x14ac:dyDescent="0.25">
      <c r="A7" s="55"/>
      <c r="B7" s="61"/>
      <c r="C7" s="16">
        <v>5</v>
      </c>
      <c r="D7" s="11" t="s">
        <v>94</v>
      </c>
      <c r="E7" s="14">
        <v>2</v>
      </c>
      <c r="F7" s="14">
        <v>0.05</v>
      </c>
      <c r="G7" s="14">
        <f t="shared" si="0"/>
        <v>0.1</v>
      </c>
      <c r="H7" s="14">
        <v>6</v>
      </c>
    </row>
    <row r="8" spans="1:8" ht="25.5" x14ac:dyDescent="0.25">
      <c r="A8" s="55"/>
      <c r="B8" s="61"/>
      <c r="C8" s="16">
        <v>6</v>
      </c>
      <c r="D8" s="11" t="s">
        <v>95</v>
      </c>
      <c r="E8" s="14">
        <v>2</v>
      </c>
      <c r="F8" s="14">
        <v>0.05</v>
      </c>
      <c r="G8" s="14">
        <f t="shared" si="0"/>
        <v>0.1</v>
      </c>
      <c r="H8" s="14">
        <v>6</v>
      </c>
    </row>
    <row r="9" spans="1:8" ht="14.45" customHeight="1" x14ac:dyDescent="0.25">
      <c r="A9" s="55"/>
      <c r="B9" s="61"/>
      <c r="C9" s="16">
        <v>7</v>
      </c>
      <c r="D9" s="11" t="s">
        <v>96</v>
      </c>
      <c r="E9" s="14">
        <v>2</v>
      </c>
      <c r="F9" s="14">
        <v>0.05</v>
      </c>
      <c r="G9" s="14">
        <f t="shared" si="0"/>
        <v>0.1</v>
      </c>
      <c r="H9" s="14">
        <v>6</v>
      </c>
    </row>
    <row r="10" spans="1:8" ht="25.5" x14ac:dyDescent="0.25">
      <c r="A10" s="55"/>
      <c r="B10" s="61"/>
      <c r="C10" s="16">
        <v>8</v>
      </c>
      <c r="D10" s="11" t="s">
        <v>97</v>
      </c>
      <c r="E10" s="14">
        <v>2</v>
      </c>
      <c r="F10" s="14">
        <v>0.05</v>
      </c>
      <c r="G10" s="14">
        <f t="shared" si="0"/>
        <v>0.1</v>
      </c>
      <c r="H10" s="14">
        <v>6</v>
      </c>
    </row>
    <row r="11" spans="1:8" x14ac:dyDescent="0.25">
      <c r="A11" s="55"/>
      <c r="B11" s="61"/>
      <c r="C11" s="16">
        <v>9</v>
      </c>
      <c r="D11" s="11" t="s">
        <v>98</v>
      </c>
      <c r="E11" s="14">
        <v>2</v>
      </c>
      <c r="F11" s="14">
        <v>0.05</v>
      </c>
      <c r="G11" s="14">
        <f t="shared" si="0"/>
        <v>0.1</v>
      </c>
      <c r="H11" s="14">
        <v>6</v>
      </c>
    </row>
    <row r="12" spans="1:8" x14ac:dyDescent="0.25">
      <c r="A12" s="55"/>
      <c r="B12" s="61"/>
      <c r="C12" s="16">
        <v>10</v>
      </c>
      <c r="D12" s="11" t="s">
        <v>99</v>
      </c>
      <c r="E12" s="14">
        <v>2</v>
      </c>
      <c r="F12" s="14">
        <v>0.05</v>
      </c>
      <c r="G12" s="14">
        <f t="shared" si="0"/>
        <v>0.1</v>
      </c>
      <c r="H12" s="14">
        <v>6</v>
      </c>
    </row>
    <row r="13" spans="1:8" x14ac:dyDescent="0.25">
      <c r="A13" s="55"/>
      <c r="B13" s="61"/>
      <c r="C13" s="16">
        <v>11</v>
      </c>
      <c r="D13" s="11" t="s">
        <v>100</v>
      </c>
      <c r="E13" s="14">
        <v>2</v>
      </c>
      <c r="F13" s="14">
        <v>0.05</v>
      </c>
      <c r="G13" s="14">
        <f t="shared" si="0"/>
        <v>0.1</v>
      </c>
      <c r="H13" s="14">
        <v>6</v>
      </c>
    </row>
    <row r="15" spans="1:8" ht="18" customHeight="1" x14ac:dyDescent="0.25"/>
  </sheetData>
  <mergeCells count="3">
    <mergeCell ref="A1:H1"/>
    <mergeCell ref="A3:A13"/>
    <mergeCell ref="B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OPIS</vt:lpstr>
      <vt:lpstr>C</vt:lpstr>
      <vt:lpstr>RT1</vt:lpstr>
      <vt:lpstr>RT2</vt:lpstr>
      <vt:lpstr>RT3</vt:lpstr>
      <vt:lpstr>RT4</vt:lpstr>
      <vt:lpstr>RT5</vt:lpstr>
      <vt:lpstr>RT6</vt:lpstr>
      <vt:lpstr>RT7</vt:lpstr>
      <vt:lpstr>RT8</vt:lpstr>
      <vt:lpstr>RT9</vt:lpstr>
      <vt:lpstr>RT10</vt:lpstr>
      <vt:lpstr>RT11</vt:lpstr>
      <vt:lpstr>RT12</vt:lpstr>
      <vt:lpstr>RT13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Hardon, Romulus Dan</dc:creator>
  <cp:lastModifiedBy>Hardon, Romulus Dan</cp:lastModifiedBy>
  <dcterms:created xsi:type="dcterms:W3CDTF">2015-06-05T18:17:20Z</dcterms:created>
  <dcterms:modified xsi:type="dcterms:W3CDTF">2023-08-25T08:21:06Z</dcterms:modified>
</cp:coreProperties>
</file>