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Corective\Sector expeditie\"/>
    </mc:Choice>
  </mc:AlternateContent>
  <xr:revisionPtr revIDLastSave="0" documentId="13_ncr:1_{32E7C11E-0A05-41B3-8378-4B67B18A107F}" xr6:coauthVersionLast="47" xr6:coauthVersionMax="47" xr10:uidLastSave="{00000000-0000-0000-0000-000000000000}"/>
  <bookViews>
    <workbookView xWindow="-120" yWindow="-120" windowWidth="24240" windowHeight="13020" tabRatio="933" xr2:uid="{00000000-000D-0000-FFFF-FFFF00000000}"/>
  </bookViews>
  <sheets>
    <sheet name="TRANSFERCAR" sheetId="17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TRANSFERCAR!$A$5:$K$5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TRANSFERCAR!$A$1:$I$86</definedName>
    <definedName name="_xlnm.Print_Titles" localSheetId="0">TRANSFERCAR!$5:$5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7" l="1"/>
  <c r="F71" i="17"/>
  <c r="F60" i="17"/>
  <c r="F44" i="17"/>
  <c r="F26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7" i="17"/>
  <c r="G30" i="17"/>
  <c r="G74" i="17"/>
  <c r="G75" i="17"/>
  <c r="G76" i="17"/>
  <c r="G77" i="17"/>
  <c r="G78" i="17"/>
  <c r="G79" i="17"/>
  <c r="G80" i="17"/>
  <c r="G81" i="17"/>
  <c r="G82" i="17"/>
  <c r="G83" i="17"/>
  <c r="G84" i="17"/>
  <c r="G73" i="17"/>
  <c r="G63" i="17"/>
  <c r="G64" i="17"/>
  <c r="G65" i="17"/>
  <c r="G66" i="17"/>
  <c r="G67" i="17"/>
  <c r="G68" i="17"/>
  <c r="G69" i="17"/>
  <c r="G70" i="17"/>
  <c r="G62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46" i="17"/>
  <c r="G40" i="17"/>
  <c r="G29" i="17"/>
  <c r="G31" i="17"/>
  <c r="G32" i="17"/>
  <c r="G33" i="17"/>
  <c r="G34" i="17"/>
  <c r="G35" i="17"/>
  <c r="G36" i="17"/>
  <c r="G37" i="17"/>
  <c r="G38" i="17"/>
  <c r="G39" i="17"/>
  <c r="G41" i="17"/>
  <c r="G42" i="17"/>
  <c r="G43" i="17"/>
  <c r="G28" i="17"/>
  <c r="G85" i="17" l="1"/>
  <c r="H72" i="17" s="1"/>
  <c r="H73" i="17" s="1"/>
  <c r="G71" i="17"/>
  <c r="H61" i="17" s="1"/>
  <c r="H62" i="17" s="1"/>
  <c r="G60" i="17"/>
  <c r="H45" i="17" s="1"/>
  <c r="H46" i="17" s="1"/>
  <c r="G44" i="17"/>
  <c r="H27" i="17" s="1"/>
  <c r="H28" i="17" s="1"/>
  <c r="G26" i="17"/>
  <c r="H6" i="17" s="1"/>
  <c r="H7" i="17" s="1"/>
</calcChain>
</file>

<file path=xl/sharedStrings.xml><?xml version="1.0" encoding="utf-8"?>
<sst xmlns="http://schemas.openxmlformats.org/spreadsheetml/2006/main" count="95" uniqueCount="81">
  <si>
    <t>Nr. crt.</t>
  </si>
  <si>
    <t>Nr. activitati</t>
  </si>
  <si>
    <t>Denumire Pachete de lucru</t>
  </si>
  <si>
    <t>Denumire activitati</t>
  </si>
  <si>
    <t>Timp total de executie Pachet de lucru [ore]</t>
  </si>
  <si>
    <t>Valoare pachet,
RON</t>
  </si>
  <si>
    <t>Delimitare si izolare zona de lucru</t>
  </si>
  <si>
    <t>Inlocuit  cablu de tractiune</t>
  </si>
  <si>
    <t xml:space="preserve">Demontat placi acoperire canal cablu </t>
  </si>
  <si>
    <t>Slabit cablu de tractiune din intinzator M36</t>
  </si>
  <si>
    <t>Demontat suruburi M16 fixare eclisa cablu tractiune pe transfercar</t>
  </si>
  <si>
    <t>Demontat suruburi M16 fixare eclisa cablu tractiune pe tambur</t>
  </si>
  <si>
    <t>Se aduce cablul nou pe pozitie</t>
  </si>
  <si>
    <t>Se infasoara cablul nou pe tambur(2-3 spire)</t>
  </si>
  <si>
    <t>Se monteaza si se fixeaza capatul cablului de transfecar cu eclisa si suruburi M16</t>
  </si>
  <si>
    <t>Se intinde cablul de la intinzatorul de pe transfercar</t>
  </si>
  <si>
    <t>Montat placi acoperire canal cablu</t>
  </si>
  <si>
    <t>Efectuat probe si reglaje</t>
  </si>
  <si>
    <t>Nr. lucratori</t>
  </si>
  <si>
    <t>Nr.    min</t>
  </si>
  <si>
    <t>Total minute</t>
  </si>
  <si>
    <t>Total   ore - om</t>
  </si>
  <si>
    <t>Decuplat motor electric de la instalatia electrica</t>
  </si>
  <si>
    <t>Demontat suruburi fixare motor de postament</t>
  </si>
  <si>
    <t>Extras motor electric defect din zona de lucru</t>
  </si>
  <si>
    <t>Montat pe batiu motor electric nou</t>
  </si>
  <si>
    <t>Montat suruburi fixare motor de postament</t>
  </si>
  <si>
    <t>Cuplat motor electric de la instalatia electrica</t>
  </si>
  <si>
    <t>Efectuat probe si verificat functionare</t>
  </si>
  <si>
    <t>Inlocuit reductor grup antrenare</t>
  </si>
  <si>
    <t>Demontat suruburi fixare reductor de batiu</t>
  </si>
  <si>
    <t>Se leaga reductorul defect de sarcina podului si se evacueaza din zona de lucru</t>
  </si>
  <si>
    <t>Se leaga reductorul nou de sarcina podului, se monteaza pe pozitia de  lucru</t>
  </si>
  <si>
    <t>Montat suruburi fixare reductor de batiu</t>
  </si>
  <si>
    <t>Verificat si completat nivel ulei reductor</t>
  </si>
  <si>
    <t>Efectuat probe si verificat functionare reductor</t>
  </si>
  <si>
    <t xml:space="preserve">Demontat aparatoare cuplaj  reductor- motor </t>
  </si>
  <si>
    <t>Centrat si cuplat reductor la motor</t>
  </si>
  <si>
    <t xml:space="preserve">Montat aparatoare cuplaj reductor- motor </t>
  </si>
  <si>
    <t>Inlocuit motor grup antrenare</t>
  </si>
  <si>
    <t>Demontat cuplaj motor reductor</t>
  </si>
  <si>
    <t>Cuplat si centrat motor electric la cuplaj reductor</t>
  </si>
  <si>
    <t>Demontat tambur stanga si tambur dreapta de pe treapta iesire reductor</t>
  </si>
  <si>
    <t>Montat tambur stanga si tambur dreapta de pe treapta iesire reductor</t>
  </si>
  <si>
    <t>Inlocuit roata rulare transfercar</t>
  </si>
  <si>
    <t xml:space="preserve">Pozitionat si calat transfercar </t>
  </si>
  <si>
    <t>Demontat suruburi fixare lagar roata si extras roata defecta din zona de lucru</t>
  </si>
  <si>
    <t>Demontat capace lagar roata noua, gresat rulmenti roata si montat capace</t>
  </si>
  <si>
    <t>Montat roata noua la transfercar</t>
  </si>
  <si>
    <t>Efectuat probe si verificat functionare transfercar</t>
  </si>
  <si>
    <t>Inlocuit rola intoarcere</t>
  </si>
  <si>
    <t>Demontat cablu de pe rola intoarcere</t>
  </si>
  <si>
    <t>Demontat rola intoarcere si extras rola defecta din zona de lucru</t>
  </si>
  <si>
    <t>Montat rola intoarcere noua</t>
  </si>
  <si>
    <t>Slabit intinzator cablu</t>
  </si>
  <si>
    <t>Montat cablu pe rola intoarcere</t>
  </si>
  <si>
    <t>Strans intinzator cablu</t>
  </si>
  <si>
    <t>Demontat capace lagare roala noua, gresat rulmenti rola si montat capace lagare</t>
  </si>
  <si>
    <t>Delimitare zona de lucru, instructaj SSM si SU</t>
  </si>
  <si>
    <t>Transportat de la atelier reductor antrenare nou</t>
  </si>
  <si>
    <t>Demontat suruburi prindere motor electric de postament</t>
  </si>
  <si>
    <t xml:space="preserve">Efectuat curatenie la locul de munca </t>
  </si>
  <si>
    <t>Transportat la atelier reductor defect</t>
  </si>
  <si>
    <t>Deplasat motor electric si decuplat reductor de la cuplaj motor reductor</t>
  </si>
  <si>
    <t>Transportat de la atelier motor electric nou</t>
  </si>
  <si>
    <t>Efectuat curatenie la locul de munca</t>
  </si>
  <si>
    <t>Transportat la atelier motor defect</t>
  </si>
  <si>
    <t>Transportat de la atelier cablu nou</t>
  </si>
  <si>
    <t>Demontat placi acoperire grup antrenare</t>
  </si>
  <si>
    <t>Montat placi acoperire grup antrenare</t>
  </si>
  <si>
    <t>Se leaga cablu de sarcina podului si se evacueaza in afara zonei de lucru</t>
  </si>
  <si>
    <t>Transportat de la atelier roata rulare</t>
  </si>
  <si>
    <t>Transportat la atelier roata defecta</t>
  </si>
  <si>
    <t>Transportat de la atelier roata intoarcere noua</t>
  </si>
  <si>
    <t>Transportat la atelier rola defecta</t>
  </si>
  <si>
    <t xml:space="preserve"> Lista pachete de lucru electrice/mecanice lucrari corective TRANSFERCAR</t>
  </si>
  <si>
    <t>C1</t>
  </si>
  <si>
    <t>C2</t>
  </si>
  <si>
    <t>C3</t>
  </si>
  <si>
    <t>C4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</si>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</sst>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9"/>
      <name val="Trebuchet MS"/>
      <family val="2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ColWidth="9.140625" defaultRowHeight="15" x14ac:dyDescent="0.2"/>
  <cols>
    <col min="1" max="1" width="5.28515625" style="11" customWidth="1"/>
    <col min="2" max="2" width="29.7109375" style="5" customWidth="1"/>
    <col min="3" max="3" width="6" style="3" customWidth="1"/>
    <col min="4" max="4" width="43" style="5" customWidth="1"/>
    <col min="5" max="5" width="8.42578125" style="33" customWidth="1"/>
    <col min="6" max="6" width="7" style="33" customWidth="1"/>
    <col min="7" max="7" width="7.7109375" style="34" customWidth="1"/>
    <col min="8" max="8" width="7.7109375" style="42" customWidth="1"/>
    <col min="9" max="9" width="9.28515625" style="35" customWidth="1"/>
    <col min="10" max="16384" width="9.140625" style="4"/>
  </cols>
  <sheetData>
    <row r="1" spans="1:9" ht="18" x14ac:dyDescent="0.2">
      <c r="A1" s="6"/>
    </row>
    <row r="2" spans="1:9" ht="8.25" customHeight="1" x14ac:dyDescent="0.2">
      <c r="A2" s="14"/>
    </row>
    <row r="3" spans="1:9" ht="15.75" customHeight="1" x14ac:dyDescent="0.2">
      <c r="A3" s="12" t="s">
        <v>75</v>
      </c>
      <c r="B3" s="4"/>
      <c r="C3" s="4"/>
      <c r="D3" s="4"/>
      <c r="E3" s="3"/>
      <c r="F3" s="3"/>
      <c r="G3" s="3"/>
      <c r="H3" s="43"/>
      <c r="I3" s="36"/>
    </row>
    <row r="4" spans="1:9" ht="9" customHeight="1" x14ac:dyDescent="0.2">
      <c r="B4" s="4"/>
      <c r="C4" s="4"/>
      <c r="D4" s="4"/>
      <c r="E4" s="3"/>
      <c r="F4" s="3"/>
      <c r="G4" s="3"/>
      <c r="H4" s="43"/>
      <c r="I4" s="36"/>
    </row>
    <row r="5" spans="1:9" s="7" customFormat="1" ht="54" customHeight="1" x14ac:dyDescent="0.2">
      <c r="A5" s="1" t="s">
        <v>0</v>
      </c>
      <c r="B5" s="2" t="s">
        <v>2</v>
      </c>
      <c r="C5" s="31" t="s">
        <v>1</v>
      </c>
      <c r="D5" s="2" t="s">
        <v>3</v>
      </c>
      <c r="E5" s="2" t="s">
        <v>18</v>
      </c>
      <c r="F5" s="37" t="s">
        <v>19</v>
      </c>
      <c r="G5" s="2" t="s">
        <v>20</v>
      </c>
      <c r="H5" s="44" t="s">
        <v>21</v>
      </c>
      <c r="I5" s="32" t="s">
        <v>5</v>
      </c>
    </row>
    <row r="6" spans="1:9" ht="54" customHeight="1" x14ac:dyDescent="0.2">
      <c r="A6" s="8" t="s">
        <v>76</v>
      </c>
      <c r="B6" s="9" t="s">
        <v>29</v>
      </c>
      <c r="C6" s="40"/>
      <c r="D6" s="13" t="s">
        <v>4</v>
      </c>
      <c r="E6" s="38">
        <v>4</v>
      </c>
      <c r="F6" s="38"/>
      <c r="G6" s="8"/>
      <c r="H6" s="45">
        <f>G26/60</f>
        <v>46</v>
      </c>
      <c r="I6" s="54"/>
    </row>
    <row r="7" spans="1:9" x14ac:dyDescent="0.2">
      <c r="A7" s="16"/>
      <c r="B7" s="17"/>
      <c r="C7" s="19">
        <v>1</v>
      </c>
      <c r="D7" s="18" t="s">
        <v>58</v>
      </c>
      <c r="E7" s="28">
        <v>2</v>
      </c>
      <c r="F7" s="28">
        <v>15</v>
      </c>
      <c r="G7" s="19">
        <f>E7*F7</f>
        <v>30</v>
      </c>
      <c r="H7" s="46">
        <f>H6</f>
        <v>46</v>
      </c>
      <c r="I7" s="55"/>
    </row>
    <row r="8" spans="1:9" x14ac:dyDescent="0.2">
      <c r="A8" s="16"/>
      <c r="B8" s="17"/>
      <c r="C8" s="19">
        <v>2</v>
      </c>
      <c r="D8" s="18" t="s">
        <v>59</v>
      </c>
      <c r="E8" s="28">
        <v>3</v>
      </c>
      <c r="F8" s="28">
        <v>30</v>
      </c>
      <c r="G8" s="19">
        <f t="shared" ref="G8:G25" si="0">E8*F8</f>
        <v>90</v>
      </c>
      <c r="H8" s="47"/>
      <c r="I8" s="55"/>
    </row>
    <row r="9" spans="1:9" x14ac:dyDescent="0.2">
      <c r="A9" s="16"/>
      <c r="B9" s="17"/>
      <c r="C9" s="19">
        <v>3</v>
      </c>
      <c r="D9" s="21" t="s">
        <v>68</v>
      </c>
      <c r="E9" s="28">
        <v>4</v>
      </c>
      <c r="F9" s="19">
        <v>45</v>
      </c>
      <c r="G9" s="19">
        <f t="shared" si="0"/>
        <v>180</v>
      </c>
      <c r="H9" s="47"/>
      <c r="I9" s="55"/>
    </row>
    <row r="10" spans="1:9" x14ac:dyDescent="0.2">
      <c r="A10" s="16"/>
      <c r="B10" s="17"/>
      <c r="C10" s="19">
        <v>4</v>
      </c>
      <c r="D10" s="22" t="s">
        <v>36</v>
      </c>
      <c r="E10" s="29">
        <v>2</v>
      </c>
      <c r="F10" s="29">
        <v>45</v>
      </c>
      <c r="G10" s="19">
        <f t="shared" si="0"/>
        <v>90</v>
      </c>
      <c r="H10" s="47"/>
      <c r="I10" s="55"/>
    </row>
    <row r="11" spans="1:9" ht="30" x14ac:dyDescent="0.2">
      <c r="A11" s="16"/>
      <c r="B11" s="17"/>
      <c r="C11" s="19">
        <v>5</v>
      </c>
      <c r="D11" s="18" t="s">
        <v>60</v>
      </c>
      <c r="E11" s="28">
        <v>2</v>
      </c>
      <c r="F11" s="19">
        <v>60</v>
      </c>
      <c r="G11" s="19">
        <f t="shared" si="0"/>
        <v>120</v>
      </c>
      <c r="H11" s="47"/>
      <c r="I11" s="55"/>
    </row>
    <row r="12" spans="1:9" ht="30" x14ac:dyDescent="0.2">
      <c r="A12" s="16"/>
      <c r="B12" s="17"/>
      <c r="C12" s="19">
        <v>6</v>
      </c>
      <c r="D12" s="22" t="s">
        <v>63</v>
      </c>
      <c r="E12" s="29">
        <v>4</v>
      </c>
      <c r="F12" s="29">
        <v>60</v>
      </c>
      <c r="G12" s="19">
        <f t="shared" si="0"/>
        <v>240</v>
      </c>
      <c r="H12" s="47"/>
      <c r="I12" s="55"/>
    </row>
    <row r="13" spans="1:9" x14ac:dyDescent="0.2">
      <c r="A13" s="16"/>
      <c r="B13" s="17"/>
      <c r="C13" s="19">
        <v>7</v>
      </c>
      <c r="D13" s="22" t="s">
        <v>30</v>
      </c>
      <c r="E13" s="29">
        <v>3</v>
      </c>
      <c r="F13" s="29">
        <v>90</v>
      </c>
      <c r="G13" s="19">
        <f t="shared" si="0"/>
        <v>270</v>
      </c>
      <c r="H13" s="47"/>
      <c r="I13" s="55"/>
    </row>
    <row r="14" spans="1:9" ht="30" x14ac:dyDescent="0.2">
      <c r="A14" s="16"/>
      <c r="B14" s="17"/>
      <c r="C14" s="19">
        <v>8</v>
      </c>
      <c r="D14" s="22" t="s">
        <v>42</v>
      </c>
      <c r="E14" s="29">
        <v>4</v>
      </c>
      <c r="F14" s="29">
        <v>45</v>
      </c>
      <c r="G14" s="19">
        <f t="shared" si="0"/>
        <v>180</v>
      </c>
      <c r="H14" s="47"/>
      <c r="I14" s="55"/>
    </row>
    <row r="15" spans="1:9" ht="30" x14ac:dyDescent="0.2">
      <c r="A15" s="16"/>
      <c r="B15" s="17"/>
      <c r="C15" s="19">
        <v>9</v>
      </c>
      <c r="D15" s="22" t="s">
        <v>31</v>
      </c>
      <c r="E15" s="29">
        <v>3</v>
      </c>
      <c r="F15" s="29">
        <v>90</v>
      </c>
      <c r="G15" s="19">
        <f t="shared" si="0"/>
        <v>270</v>
      </c>
      <c r="H15" s="47"/>
      <c r="I15" s="55"/>
    </row>
    <row r="16" spans="1:9" ht="30" x14ac:dyDescent="0.2">
      <c r="A16" s="16"/>
      <c r="B16" s="17"/>
      <c r="C16" s="19">
        <v>10</v>
      </c>
      <c r="D16" s="22" t="s">
        <v>32</v>
      </c>
      <c r="E16" s="28">
        <v>3</v>
      </c>
      <c r="F16" s="19">
        <v>30</v>
      </c>
      <c r="G16" s="19">
        <f t="shared" si="0"/>
        <v>90</v>
      </c>
      <c r="H16" s="47"/>
      <c r="I16" s="55"/>
    </row>
    <row r="17" spans="1:9" x14ac:dyDescent="0.2">
      <c r="A17" s="16"/>
      <c r="B17" s="17"/>
      <c r="C17" s="19">
        <v>11</v>
      </c>
      <c r="D17" s="22" t="s">
        <v>37</v>
      </c>
      <c r="E17" s="30">
        <v>4</v>
      </c>
      <c r="F17" s="30">
        <v>60</v>
      </c>
      <c r="G17" s="19">
        <f t="shared" si="0"/>
        <v>240</v>
      </c>
      <c r="H17" s="47"/>
      <c r="I17" s="55"/>
    </row>
    <row r="18" spans="1:9" x14ac:dyDescent="0.2">
      <c r="A18" s="16"/>
      <c r="B18" s="17"/>
      <c r="C18" s="19">
        <v>12</v>
      </c>
      <c r="D18" s="22" t="s">
        <v>38</v>
      </c>
      <c r="E18" s="30">
        <v>2</v>
      </c>
      <c r="F18" s="30">
        <v>45</v>
      </c>
      <c r="G18" s="19">
        <f t="shared" si="0"/>
        <v>90</v>
      </c>
      <c r="H18" s="47"/>
      <c r="I18" s="55"/>
    </row>
    <row r="19" spans="1:9" ht="30" x14ac:dyDescent="0.2">
      <c r="A19" s="16"/>
      <c r="B19" s="17"/>
      <c r="C19" s="19">
        <v>13</v>
      </c>
      <c r="D19" s="22" t="s">
        <v>43</v>
      </c>
      <c r="E19" s="30">
        <v>4</v>
      </c>
      <c r="F19" s="30">
        <v>45</v>
      </c>
      <c r="G19" s="19">
        <f t="shared" si="0"/>
        <v>180</v>
      </c>
      <c r="H19" s="47"/>
      <c r="I19" s="55"/>
    </row>
    <row r="20" spans="1:9" x14ac:dyDescent="0.2">
      <c r="A20" s="16"/>
      <c r="B20" s="17"/>
      <c r="C20" s="19">
        <v>14</v>
      </c>
      <c r="D20" s="22" t="s">
        <v>33</v>
      </c>
      <c r="E20" s="30">
        <v>3</v>
      </c>
      <c r="F20" s="30">
        <v>60</v>
      </c>
      <c r="G20" s="19">
        <f t="shared" si="0"/>
        <v>180</v>
      </c>
      <c r="H20" s="47"/>
      <c r="I20" s="55"/>
    </row>
    <row r="21" spans="1:9" x14ac:dyDescent="0.2">
      <c r="A21" s="16"/>
      <c r="B21" s="17"/>
      <c r="C21" s="19">
        <v>15</v>
      </c>
      <c r="D21" s="15" t="s">
        <v>34</v>
      </c>
      <c r="E21" s="30">
        <v>2</v>
      </c>
      <c r="F21" s="30">
        <v>30</v>
      </c>
      <c r="G21" s="19">
        <f t="shared" si="0"/>
        <v>60</v>
      </c>
      <c r="H21" s="47"/>
      <c r="I21" s="55"/>
    </row>
    <row r="22" spans="1:9" x14ac:dyDescent="0.2">
      <c r="A22" s="16"/>
      <c r="B22" s="17"/>
      <c r="C22" s="19">
        <v>16</v>
      </c>
      <c r="D22" s="21" t="s">
        <v>69</v>
      </c>
      <c r="E22" s="28">
        <v>4</v>
      </c>
      <c r="F22" s="19">
        <v>60</v>
      </c>
      <c r="G22" s="19">
        <f t="shared" si="0"/>
        <v>240</v>
      </c>
      <c r="H22" s="47"/>
      <c r="I22" s="55"/>
    </row>
    <row r="23" spans="1:9" x14ac:dyDescent="0.2">
      <c r="A23" s="16"/>
      <c r="B23" s="17"/>
      <c r="C23" s="19">
        <v>17</v>
      </c>
      <c r="D23" s="15" t="s">
        <v>35</v>
      </c>
      <c r="E23" s="30">
        <v>3</v>
      </c>
      <c r="F23" s="30">
        <v>15</v>
      </c>
      <c r="G23" s="19">
        <f t="shared" si="0"/>
        <v>45</v>
      </c>
      <c r="H23" s="47"/>
      <c r="I23" s="55"/>
    </row>
    <row r="24" spans="1:9" x14ac:dyDescent="0.2">
      <c r="A24" s="16"/>
      <c r="B24" s="17"/>
      <c r="C24" s="19">
        <v>18</v>
      </c>
      <c r="D24" s="15" t="s">
        <v>61</v>
      </c>
      <c r="E24" s="30">
        <v>4</v>
      </c>
      <c r="F24" s="30">
        <v>30</v>
      </c>
      <c r="G24" s="19">
        <f t="shared" si="0"/>
        <v>120</v>
      </c>
      <c r="H24" s="47"/>
      <c r="I24" s="55"/>
    </row>
    <row r="25" spans="1:9" x14ac:dyDescent="0.2">
      <c r="A25" s="16"/>
      <c r="B25" s="17"/>
      <c r="C25" s="19">
        <v>19</v>
      </c>
      <c r="D25" s="15" t="s">
        <v>62</v>
      </c>
      <c r="E25" s="30">
        <v>3</v>
      </c>
      <c r="F25" s="30">
        <v>15</v>
      </c>
      <c r="G25" s="19">
        <f t="shared" si="0"/>
        <v>45</v>
      </c>
      <c r="H25" s="48"/>
      <c r="I25" s="55"/>
    </row>
    <row r="26" spans="1:9" x14ac:dyDescent="0.2">
      <c r="A26" s="16"/>
      <c r="B26" s="17"/>
      <c r="C26" s="19"/>
      <c r="D26" s="15"/>
      <c r="E26" s="30"/>
      <c r="F26" s="30">
        <f>SUM(F7:F25)</f>
        <v>870</v>
      </c>
      <c r="G26" s="19">
        <f>SUM(G7:G25)</f>
        <v>2760</v>
      </c>
      <c r="H26" s="49"/>
      <c r="I26" s="56"/>
    </row>
    <row r="27" spans="1:9" ht="33" x14ac:dyDescent="0.2">
      <c r="A27" s="8" t="s">
        <v>77</v>
      </c>
      <c r="B27" s="9" t="s">
        <v>39</v>
      </c>
      <c r="C27" s="40"/>
      <c r="D27" s="13" t="s">
        <v>4</v>
      </c>
      <c r="E27" s="38">
        <v>4</v>
      </c>
      <c r="F27" s="38"/>
      <c r="G27" s="8"/>
      <c r="H27" s="45">
        <f>G44/60</f>
        <v>45</v>
      </c>
      <c r="I27" s="54"/>
    </row>
    <row r="28" spans="1:9" x14ac:dyDescent="0.2">
      <c r="A28" s="16"/>
      <c r="B28" s="17"/>
      <c r="C28" s="19">
        <v>1</v>
      </c>
      <c r="D28" s="18" t="s">
        <v>58</v>
      </c>
      <c r="E28" s="30">
        <v>2</v>
      </c>
      <c r="F28" s="30">
        <v>15</v>
      </c>
      <c r="G28" s="19">
        <f>F28*E28</f>
        <v>30</v>
      </c>
      <c r="H28" s="46">
        <f>H27</f>
        <v>45</v>
      </c>
      <c r="I28" s="55"/>
    </row>
    <row r="29" spans="1:9" x14ac:dyDescent="0.2">
      <c r="A29" s="16"/>
      <c r="B29" s="17"/>
      <c r="C29" s="19">
        <v>2</v>
      </c>
      <c r="D29" s="18" t="s">
        <v>64</v>
      </c>
      <c r="E29" s="28">
        <v>3</v>
      </c>
      <c r="F29" s="28">
        <v>60</v>
      </c>
      <c r="G29" s="19">
        <f t="shared" ref="G29:G43" si="1">F29*E29</f>
        <v>180</v>
      </c>
      <c r="H29" s="47"/>
      <c r="I29" s="55"/>
    </row>
    <row r="30" spans="1:9" x14ac:dyDescent="0.2">
      <c r="A30" s="16"/>
      <c r="B30" s="17"/>
      <c r="C30" s="19">
        <v>3</v>
      </c>
      <c r="D30" s="21" t="s">
        <v>68</v>
      </c>
      <c r="E30" s="28">
        <v>4</v>
      </c>
      <c r="F30" s="19">
        <v>60</v>
      </c>
      <c r="G30" s="19">
        <f t="shared" si="1"/>
        <v>240</v>
      </c>
      <c r="H30" s="47"/>
      <c r="I30" s="55"/>
    </row>
    <row r="31" spans="1:9" x14ac:dyDescent="0.2">
      <c r="A31" s="16"/>
      <c r="B31" s="17"/>
      <c r="C31" s="19">
        <v>4</v>
      </c>
      <c r="D31" s="15" t="s">
        <v>22</v>
      </c>
      <c r="E31" s="30">
        <v>2</v>
      </c>
      <c r="F31" s="30">
        <v>45</v>
      </c>
      <c r="G31" s="19">
        <f t="shared" si="1"/>
        <v>90</v>
      </c>
      <c r="H31" s="47"/>
      <c r="I31" s="55"/>
    </row>
    <row r="32" spans="1:9" x14ac:dyDescent="0.2">
      <c r="A32" s="16"/>
      <c r="B32" s="17"/>
      <c r="C32" s="19">
        <v>5</v>
      </c>
      <c r="D32" s="15" t="s">
        <v>23</v>
      </c>
      <c r="E32" s="30">
        <v>2</v>
      </c>
      <c r="F32" s="30">
        <v>30</v>
      </c>
      <c r="G32" s="19">
        <f t="shared" si="1"/>
        <v>60</v>
      </c>
      <c r="H32" s="47"/>
      <c r="I32" s="55"/>
    </row>
    <row r="33" spans="1:9" x14ac:dyDescent="0.2">
      <c r="A33" s="16"/>
      <c r="B33" s="17"/>
      <c r="C33" s="19">
        <v>6</v>
      </c>
      <c r="D33" s="15" t="s">
        <v>36</v>
      </c>
      <c r="E33" s="30">
        <v>2</v>
      </c>
      <c r="F33" s="30">
        <v>45</v>
      </c>
      <c r="G33" s="19">
        <f t="shared" si="1"/>
        <v>90</v>
      </c>
      <c r="H33" s="47"/>
      <c r="I33" s="55"/>
    </row>
    <row r="34" spans="1:9" x14ac:dyDescent="0.2">
      <c r="A34" s="16"/>
      <c r="B34" s="17"/>
      <c r="C34" s="19">
        <v>7</v>
      </c>
      <c r="D34" s="15" t="s">
        <v>40</v>
      </c>
      <c r="E34" s="30">
        <v>3</v>
      </c>
      <c r="F34" s="30">
        <v>60</v>
      </c>
      <c r="G34" s="19">
        <f t="shared" si="1"/>
        <v>180</v>
      </c>
      <c r="H34" s="47"/>
      <c r="I34" s="55"/>
    </row>
    <row r="35" spans="1:9" x14ac:dyDescent="0.2">
      <c r="A35" s="16"/>
      <c r="B35" s="17"/>
      <c r="C35" s="19">
        <v>8</v>
      </c>
      <c r="D35" s="15" t="s">
        <v>24</v>
      </c>
      <c r="E35" s="30">
        <v>4</v>
      </c>
      <c r="F35" s="30">
        <v>90</v>
      </c>
      <c r="G35" s="19">
        <f t="shared" si="1"/>
        <v>360</v>
      </c>
      <c r="H35" s="47"/>
      <c r="I35" s="55"/>
    </row>
    <row r="36" spans="1:9" x14ac:dyDescent="0.2">
      <c r="A36" s="16"/>
      <c r="B36" s="17"/>
      <c r="C36" s="19">
        <v>9</v>
      </c>
      <c r="D36" s="15" t="s">
        <v>25</v>
      </c>
      <c r="E36" s="30">
        <v>4</v>
      </c>
      <c r="F36" s="30">
        <v>90</v>
      </c>
      <c r="G36" s="19">
        <f t="shared" si="1"/>
        <v>360</v>
      </c>
      <c r="H36" s="47"/>
      <c r="I36" s="55"/>
    </row>
    <row r="37" spans="1:9" ht="30" x14ac:dyDescent="0.2">
      <c r="A37" s="16"/>
      <c r="B37" s="17"/>
      <c r="C37" s="19">
        <v>10</v>
      </c>
      <c r="D37" s="15" t="s">
        <v>41</v>
      </c>
      <c r="E37" s="30">
        <v>4</v>
      </c>
      <c r="F37" s="30">
        <v>60</v>
      </c>
      <c r="G37" s="19">
        <f t="shared" si="1"/>
        <v>240</v>
      </c>
      <c r="H37" s="47"/>
      <c r="I37" s="55"/>
    </row>
    <row r="38" spans="1:9" x14ac:dyDescent="0.2">
      <c r="A38" s="16"/>
      <c r="B38" s="17"/>
      <c r="C38" s="19">
        <v>11</v>
      </c>
      <c r="D38" s="15" t="s">
        <v>26</v>
      </c>
      <c r="E38" s="30">
        <v>2</v>
      </c>
      <c r="F38" s="30">
        <v>30</v>
      </c>
      <c r="G38" s="19">
        <f t="shared" si="1"/>
        <v>60</v>
      </c>
      <c r="H38" s="47"/>
      <c r="I38" s="55"/>
    </row>
    <row r="39" spans="1:9" x14ac:dyDescent="0.2">
      <c r="A39" s="16"/>
      <c r="B39" s="17"/>
      <c r="C39" s="19">
        <v>12</v>
      </c>
      <c r="D39" s="15" t="s">
        <v>27</v>
      </c>
      <c r="E39" s="30">
        <v>2</v>
      </c>
      <c r="F39" s="30">
        <v>60</v>
      </c>
      <c r="G39" s="19">
        <f t="shared" si="1"/>
        <v>120</v>
      </c>
      <c r="H39" s="47"/>
      <c r="I39" s="55"/>
    </row>
    <row r="40" spans="1:9" x14ac:dyDescent="0.2">
      <c r="A40" s="16"/>
      <c r="B40" s="17"/>
      <c r="C40" s="19">
        <v>13</v>
      </c>
      <c r="D40" s="21" t="s">
        <v>69</v>
      </c>
      <c r="E40" s="28">
        <v>4</v>
      </c>
      <c r="F40" s="19">
        <v>60</v>
      </c>
      <c r="G40" s="19">
        <f t="shared" si="1"/>
        <v>240</v>
      </c>
      <c r="H40" s="47"/>
      <c r="I40" s="55"/>
    </row>
    <row r="41" spans="1:9" x14ac:dyDescent="0.2">
      <c r="A41" s="16"/>
      <c r="B41" s="17"/>
      <c r="C41" s="19">
        <v>14</v>
      </c>
      <c r="D41" s="15" t="s">
        <v>28</v>
      </c>
      <c r="E41" s="30">
        <v>4</v>
      </c>
      <c r="F41" s="30">
        <v>60</v>
      </c>
      <c r="G41" s="19">
        <f t="shared" si="1"/>
        <v>240</v>
      </c>
      <c r="H41" s="47"/>
      <c r="I41" s="55"/>
    </row>
    <row r="42" spans="1:9" x14ac:dyDescent="0.2">
      <c r="A42" s="16"/>
      <c r="B42" s="17"/>
      <c r="C42" s="19">
        <v>15</v>
      </c>
      <c r="D42" s="15" t="s">
        <v>65</v>
      </c>
      <c r="E42" s="30">
        <v>4</v>
      </c>
      <c r="F42" s="30">
        <v>30</v>
      </c>
      <c r="G42" s="19">
        <f t="shared" si="1"/>
        <v>120</v>
      </c>
      <c r="H42" s="47"/>
      <c r="I42" s="55"/>
    </row>
    <row r="43" spans="1:9" x14ac:dyDescent="0.2">
      <c r="A43" s="16"/>
      <c r="B43" s="17"/>
      <c r="C43" s="19">
        <v>16</v>
      </c>
      <c r="D43" s="15" t="s">
        <v>66</v>
      </c>
      <c r="E43" s="30">
        <v>3</v>
      </c>
      <c r="F43" s="30">
        <v>30</v>
      </c>
      <c r="G43" s="19">
        <f t="shared" si="1"/>
        <v>90</v>
      </c>
      <c r="H43" s="48"/>
      <c r="I43" s="55"/>
    </row>
    <row r="44" spans="1:9" x14ac:dyDescent="0.2">
      <c r="A44" s="16"/>
      <c r="B44" s="17"/>
      <c r="C44" s="19"/>
      <c r="D44" s="15"/>
      <c r="E44" s="30"/>
      <c r="F44" s="30">
        <f>SUM(F28:F43)</f>
        <v>825</v>
      </c>
      <c r="G44" s="19">
        <f>SUM(G28:G43)</f>
        <v>2700</v>
      </c>
      <c r="H44" s="49"/>
      <c r="I44" s="56"/>
    </row>
    <row r="45" spans="1:9" ht="33" x14ac:dyDescent="0.2">
      <c r="A45" s="8" t="s">
        <v>78</v>
      </c>
      <c r="B45" s="9" t="s">
        <v>7</v>
      </c>
      <c r="C45" s="40"/>
      <c r="D45" s="13" t="s">
        <v>4</v>
      </c>
      <c r="E45" s="38">
        <v>3</v>
      </c>
      <c r="F45" s="38"/>
      <c r="G45" s="8"/>
      <c r="H45" s="45">
        <f>G60/60</f>
        <v>31.666666666666668</v>
      </c>
      <c r="I45" s="54"/>
    </row>
    <row r="46" spans="1:9" ht="16.5" x14ac:dyDescent="0.2">
      <c r="A46" s="23"/>
      <c r="B46" s="24"/>
      <c r="C46" s="19">
        <v>1</v>
      </c>
      <c r="D46" s="18" t="s">
        <v>58</v>
      </c>
      <c r="E46" s="28">
        <v>2</v>
      </c>
      <c r="F46" s="28">
        <v>15</v>
      </c>
      <c r="G46" s="19">
        <f>F46*E46</f>
        <v>30</v>
      </c>
      <c r="H46" s="50">
        <f>H45</f>
        <v>31.666666666666668</v>
      </c>
      <c r="I46" s="57"/>
    </row>
    <row r="47" spans="1:9" x14ac:dyDescent="0.2">
      <c r="A47" s="16"/>
      <c r="B47" s="17"/>
      <c r="C47" s="19">
        <v>2</v>
      </c>
      <c r="D47" s="17" t="s">
        <v>67</v>
      </c>
      <c r="E47" s="28">
        <v>2</v>
      </c>
      <c r="F47" s="28">
        <v>60</v>
      </c>
      <c r="G47" s="19">
        <f t="shared" ref="G47:G59" si="2">F47*E47</f>
        <v>120</v>
      </c>
      <c r="H47" s="51"/>
      <c r="I47" s="57"/>
    </row>
    <row r="48" spans="1:9" x14ac:dyDescent="0.2">
      <c r="A48" s="16"/>
      <c r="B48" s="17"/>
      <c r="C48" s="19">
        <v>3</v>
      </c>
      <c r="D48" s="21" t="s">
        <v>8</v>
      </c>
      <c r="E48" s="28">
        <v>3</v>
      </c>
      <c r="F48" s="19">
        <v>60</v>
      </c>
      <c r="G48" s="19">
        <f t="shared" si="2"/>
        <v>180</v>
      </c>
      <c r="H48" s="51"/>
      <c r="I48" s="57"/>
    </row>
    <row r="49" spans="1:9" x14ac:dyDescent="0.2">
      <c r="A49" s="16"/>
      <c r="B49" s="17"/>
      <c r="C49" s="19">
        <v>4</v>
      </c>
      <c r="D49" s="21" t="s">
        <v>9</v>
      </c>
      <c r="E49" s="28">
        <v>2</v>
      </c>
      <c r="F49" s="19">
        <v>45</v>
      </c>
      <c r="G49" s="19">
        <f t="shared" si="2"/>
        <v>90</v>
      </c>
      <c r="H49" s="51"/>
      <c r="I49" s="57"/>
    </row>
    <row r="50" spans="1:9" ht="30" x14ac:dyDescent="0.2">
      <c r="A50" s="16"/>
      <c r="B50" s="17"/>
      <c r="C50" s="19">
        <v>5</v>
      </c>
      <c r="D50" s="21" t="s">
        <v>10</v>
      </c>
      <c r="E50" s="28">
        <v>2</v>
      </c>
      <c r="F50" s="19">
        <v>65</v>
      </c>
      <c r="G50" s="19">
        <f t="shared" si="2"/>
        <v>130</v>
      </c>
      <c r="H50" s="51"/>
      <c r="I50" s="57"/>
    </row>
    <row r="51" spans="1:9" ht="30" x14ac:dyDescent="0.2">
      <c r="A51" s="16"/>
      <c r="B51" s="17"/>
      <c r="C51" s="19">
        <v>6</v>
      </c>
      <c r="D51" s="21" t="s">
        <v>11</v>
      </c>
      <c r="E51" s="30">
        <v>2</v>
      </c>
      <c r="F51" s="30">
        <v>60</v>
      </c>
      <c r="G51" s="19">
        <f t="shared" si="2"/>
        <v>120</v>
      </c>
      <c r="H51" s="51"/>
      <c r="I51" s="57"/>
    </row>
    <row r="52" spans="1:9" ht="30" x14ac:dyDescent="0.2">
      <c r="A52" s="16"/>
      <c r="B52" s="17"/>
      <c r="C52" s="19">
        <v>7</v>
      </c>
      <c r="D52" s="21" t="s">
        <v>70</v>
      </c>
      <c r="E52" s="30">
        <v>3</v>
      </c>
      <c r="F52" s="30">
        <v>45</v>
      </c>
      <c r="G52" s="19">
        <f t="shared" si="2"/>
        <v>135</v>
      </c>
      <c r="H52" s="51"/>
      <c r="I52" s="57"/>
    </row>
    <row r="53" spans="1:9" x14ac:dyDescent="0.2">
      <c r="A53" s="16"/>
      <c r="B53" s="17"/>
      <c r="C53" s="19">
        <v>8</v>
      </c>
      <c r="D53" s="21" t="s">
        <v>12</v>
      </c>
      <c r="E53" s="30">
        <v>3</v>
      </c>
      <c r="F53" s="30">
        <v>60</v>
      </c>
      <c r="G53" s="19">
        <f t="shared" si="2"/>
        <v>180</v>
      </c>
      <c r="H53" s="51"/>
      <c r="I53" s="57"/>
    </row>
    <row r="54" spans="1:9" x14ac:dyDescent="0.2">
      <c r="A54" s="16"/>
      <c r="B54" s="17"/>
      <c r="C54" s="19">
        <v>9</v>
      </c>
      <c r="D54" s="21" t="s">
        <v>13</v>
      </c>
      <c r="E54" s="30">
        <v>2</v>
      </c>
      <c r="F54" s="30">
        <v>90</v>
      </c>
      <c r="G54" s="19">
        <f t="shared" si="2"/>
        <v>180</v>
      </c>
      <c r="H54" s="51"/>
      <c r="I54" s="57"/>
    </row>
    <row r="55" spans="1:9" ht="30" x14ac:dyDescent="0.2">
      <c r="A55" s="16"/>
      <c r="B55" s="17"/>
      <c r="C55" s="19">
        <v>10</v>
      </c>
      <c r="D55" s="21" t="s">
        <v>14</v>
      </c>
      <c r="E55" s="30">
        <v>2</v>
      </c>
      <c r="F55" s="30">
        <v>60</v>
      </c>
      <c r="G55" s="19">
        <f t="shared" si="2"/>
        <v>120</v>
      </c>
      <c r="H55" s="51"/>
      <c r="I55" s="57"/>
    </row>
    <row r="56" spans="1:9" ht="30" x14ac:dyDescent="0.2">
      <c r="A56" s="16"/>
      <c r="B56" s="17"/>
      <c r="C56" s="19">
        <v>11</v>
      </c>
      <c r="D56" s="21" t="s">
        <v>15</v>
      </c>
      <c r="E56" s="30">
        <v>3</v>
      </c>
      <c r="F56" s="30">
        <v>95</v>
      </c>
      <c r="G56" s="19">
        <f t="shared" si="2"/>
        <v>285</v>
      </c>
      <c r="H56" s="51"/>
      <c r="I56" s="57"/>
    </row>
    <row r="57" spans="1:9" x14ac:dyDescent="0.2">
      <c r="A57" s="16"/>
      <c r="B57" s="17"/>
      <c r="C57" s="19">
        <v>12</v>
      </c>
      <c r="D57" s="21" t="s">
        <v>16</v>
      </c>
      <c r="E57" s="30">
        <v>2</v>
      </c>
      <c r="F57" s="30">
        <v>90</v>
      </c>
      <c r="G57" s="19">
        <f t="shared" si="2"/>
        <v>180</v>
      </c>
      <c r="H57" s="51"/>
      <c r="I57" s="57"/>
    </row>
    <row r="58" spans="1:9" x14ac:dyDescent="0.2">
      <c r="A58" s="16"/>
      <c r="B58" s="17"/>
      <c r="C58" s="19">
        <v>13</v>
      </c>
      <c r="D58" s="21" t="s">
        <v>17</v>
      </c>
      <c r="E58" s="30">
        <v>3</v>
      </c>
      <c r="F58" s="30">
        <v>30</v>
      </c>
      <c r="G58" s="19">
        <f t="shared" si="2"/>
        <v>90</v>
      </c>
      <c r="H58" s="51"/>
      <c r="I58" s="57"/>
    </row>
    <row r="59" spans="1:9" x14ac:dyDescent="0.2">
      <c r="A59" s="16"/>
      <c r="B59" s="17"/>
      <c r="C59" s="19">
        <v>14</v>
      </c>
      <c r="D59" s="17" t="s">
        <v>67</v>
      </c>
      <c r="E59" s="28">
        <v>2</v>
      </c>
      <c r="F59" s="28">
        <v>30</v>
      </c>
      <c r="G59" s="19">
        <f t="shared" si="2"/>
        <v>60</v>
      </c>
      <c r="H59" s="52"/>
      <c r="I59" s="57"/>
    </row>
    <row r="60" spans="1:9" x14ac:dyDescent="0.2">
      <c r="A60" s="16"/>
      <c r="B60" s="17"/>
      <c r="C60" s="19"/>
      <c r="D60" s="21"/>
      <c r="E60" s="30"/>
      <c r="F60" s="30">
        <f>SUM(F46:F59)</f>
        <v>805</v>
      </c>
      <c r="G60" s="19">
        <f>SUM(G46:G59)</f>
        <v>1900</v>
      </c>
      <c r="H60" s="53"/>
      <c r="I60" s="58"/>
    </row>
    <row r="61" spans="1:9" ht="33" x14ac:dyDescent="0.2">
      <c r="A61" s="8" t="s">
        <v>79</v>
      </c>
      <c r="B61" s="9" t="s">
        <v>44</v>
      </c>
      <c r="C61" s="40"/>
      <c r="D61" s="10" t="s">
        <v>4</v>
      </c>
      <c r="E61" s="38">
        <v>3</v>
      </c>
      <c r="F61" s="39"/>
      <c r="G61" s="8"/>
      <c r="H61" s="45">
        <f>G71/60</f>
        <v>23.5</v>
      </c>
      <c r="I61" s="54"/>
    </row>
    <row r="62" spans="1:9" x14ac:dyDescent="0.2">
      <c r="A62" s="16"/>
      <c r="B62" s="17"/>
      <c r="C62" s="19">
        <v>1</v>
      </c>
      <c r="D62" s="17" t="s">
        <v>6</v>
      </c>
      <c r="E62" s="28">
        <v>2</v>
      </c>
      <c r="F62" s="28">
        <v>15</v>
      </c>
      <c r="G62" s="19">
        <f>F62*E62</f>
        <v>30</v>
      </c>
      <c r="H62" s="46">
        <f>H61</f>
        <v>23.5</v>
      </c>
      <c r="I62" s="59"/>
    </row>
    <row r="63" spans="1:9" x14ac:dyDescent="0.2">
      <c r="A63" s="16"/>
      <c r="B63" s="17"/>
      <c r="C63" s="19">
        <v>2</v>
      </c>
      <c r="D63" s="17" t="s">
        <v>71</v>
      </c>
      <c r="E63" s="28">
        <v>2</v>
      </c>
      <c r="F63" s="28">
        <v>60</v>
      </c>
      <c r="G63" s="19">
        <f t="shared" ref="G63:G70" si="3">F63*E63</f>
        <v>120</v>
      </c>
      <c r="H63" s="47"/>
      <c r="I63" s="59"/>
    </row>
    <row r="64" spans="1:9" x14ac:dyDescent="0.2">
      <c r="A64" s="16"/>
      <c r="B64" s="17"/>
      <c r="C64" s="19">
        <v>3</v>
      </c>
      <c r="D64" s="17" t="s">
        <v>45</v>
      </c>
      <c r="E64" s="19">
        <v>2</v>
      </c>
      <c r="F64" s="19">
        <v>120</v>
      </c>
      <c r="G64" s="19">
        <f t="shared" si="3"/>
        <v>240</v>
      </c>
      <c r="H64" s="47"/>
      <c r="I64" s="59"/>
    </row>
    <row r="65" spans="1:9" ht="30" x14ac:dyDescent="0.2">
      <c r="A65" s="16"/>
      <c r="B65" s="17"/>
      <c r="C65" s="19">
        <v>4</v>
      </c>
      <c r="D65" s="21" t="s">
        <v>46</v>
      </c>
      <c r="E65" s="28">
        <v>3</v>
      </c>
      <c r="F65" s="19">
        <v>90</v>
      </c>
      <c r="G65" s="19">
        <f t="shared" si="3"/>
        <v>270</v>
      </c>
      <c r="H65" s="47"/>
      <c r="I65" s="59"/>
    </row>
    <row r="66" spans="1:9" ht="30" x14ac:dyDescent="0.2">
      <c r="A66" s="16"/>
      <c r="B66" s="17"/>
      <c r="C66" s="19">
        <v>5</v>
      </c>
      <c r="D66" s="21" t="s">
        <v>47</v>
      </c>
      <c r="E66" s="28">
        <v>2</v>
      </c>
      <c r="F66" s="19">
        <v>90</v>
      </c>
      <c r="G66" s="19">
        <f t="shared" si="3"/>
        <v>180</v>
      </c>
      <c r="H66" s="47"/>
      <c r="I66" s="59"/>
    </row>
    <row r="67" spans="1:9" x14ac:dyDescent="0.2">
      <c r="A67" s="16"/>
      <c r="B67" s="17"/>
      <c r="C67" s="19">
        <v>6</v>
      </c>
      <c r="D67" s="21" t="s">
        <v>48</v>
      </c>
      <c r="E67" s="28">
        <v>3</v>
      </c>
      <c r="F67" s="19">
        <v>120</v>
      </c>
      <c r="G67" s="19">
        <f t="shared" si="3"/>
        <v>360</v>
      </c>
      <c r="H67" s="47"/>
      <c r="I67" s="59"/>
    </row>
    <row r="68" spans="1:9" ht="30" x14ac:dyDescent="0.2">
      <c r="A68" s="16"/>
      <c r="B68" s="17"/>
      <c r="C68" s="19">
        <v>7</v>
      </c>
      <c r="D68" s="18" t="s">
        <v>49</v>
      </c>
      <c r="E68" s="28">
        <v>3</v>
      </c>
      <c r="F68" s="19">
        <v>30</v>
      </c>
      <c r="G68" s="19">
        <f t="shared" si="3"/>
        <v>90</v>
      </c>
      <c r="H68" s="47"/>
      <c r="I68" s="59"/>
    </row>
    <row r="69" spans="1:9" x14ac:dyDescent="0.2">
      <c r="A69" s="16"/>
      <c r="B69" s="17"/>
      <c r="C69" s="19">
        <v>8</v>
      </c>
      <c r="D69" s="18" t="s">
        <v>65</v>
      </c>
      <c r="E69" s="28">
        <v>2</v>
      </c>
      <c r="F69" s="19">
        <v>30</v>
      </c>
      <c r="G69" s="19">
        <f t="shared" si="3"/>
        <v>60</v>
      </c>
      <c r="H69" s="47"/>
      <c r="I69" s="59"/>
    </row>
    <row r="70" spans="1:9" x14ac:dyDescent="0.2">
      <c r="A70" s="16"/>
      <c r="B70" s="17"/>
      <c r="C70" s="19">
        <v>9</v>
      </c>
      <c r="D70" s="18" t="s">
        <v>72</v>
      </c>
      <c r="E70" s="28">
        <v>2</v>
      </c>
      <c r="F70" s="19">
        <v>30</v>
      </c>
      <c r="G70" s="19">
        <f t="shared" si="3"/>
        <v>60</v>
      </c>
      <c r="H70" s="48"/>
      <c r="I70" s="59"/>
    </row>
    <row r="71" spans="1:9" x14ac:dyDescent="0.2">
      <c r="A71" s="16"/>
      <c r="B71" s="17"/>
      <c r="C71" s="19"/>
      <c r="D71" s="18"/>
      <c r="E71" s="28"/>
      <c r="F71" s="19">
        <f>SUM(F62:F70)</f>
        <v>585</v>
      </c>
      <c r="G71" s="19">
        <f>SUM(G62:G70)</f>
        <v>1410</v>
      </c>
      <c r="H71" s="49"/>
      <c r="I71" s="58"/>
    </row>
    <row r="72" spans="1:9" ht="33" x14ac:dyDescent="0.2">
      <c r="A72" s="8" t="s">
        <v>80</v>
      </c>
      <c r="B72" s="9" t="s">
        <v>50</v>
      </c>
      <c r="C72" s="41"/>
      <c r="D72" s="10" t="s">
        <v>4</v>
      </c>
      <c r="E72" s="38">
        <v>4</v>
      </c>
      <c r="F72" s="39"/>
      <c r="G72" s="8"/>
      <c r="H72" s="45">
        <f>G85/60</f>
        <v>23.833333333333332</v>
      </c>
      <c r="I72" s="54"/>
    </row>
    <row r="73" spans="1:9" ht="16.5" x14ac:dyDescent="0.2">
      <c r="A73" s="25"/>
      <c r="B73" s="26"/>
      <c r="C73" s="19">
        <v>1</v>
      </c>
      <c r="D73" s="18" t="s">
        <v>58</v>
      </c>
      <c r="E73" s="28">
        <v>2</v>
      </c>
      <c r="F73" s="28">
        <v>15</v>
      </c>
      <c r="G73" s="19">
        <f>E73*F73</f>
        <v>30</v>
      </c>
      <c r="H73" s="50">
        <f>H72</f>
        <v>23.833333333333332</v>
      </c>
      <c r="I73" s="57"/>
    </row>
    <row r="74" spans="1:9" ht="16.5" x14ac:dyDescent="0.2">
      <c r="A74" s="25"/>
      <c r="B74" s="26"/>
      <c r="C74" s="19">
        <v>2</v>
      </c>
      <c r="D74" s="21" t="s">
        <v>8</v>
      </c>
      <c r="E74" s="28">
        <v>4</v>
      </c>
      <c r="F74" s="19">
        <v>60</v>
      </c>
      <c r="G74" s="19">
        <f t="shared" ref="G74:G84" si="4">E74*F74</f>
        <v>240</v>
      </c>
      <c r="H74" s="51"/>
      <c r="I74" s="57"/>
    </row>
    <row r="75" spans="1:9" ht="16.5" x14ac:dyDescent="0.2">
      <c r="A75" s="25"/>
      <c r="B75" s="26"/>
      <c r="C75" s="19">
        <v>3</v>
      </c>
      <c r="D75" s="17" t="s">
        <v>73</v>
      </c>
      <c r="E75" s="28">
        <v>2</v>
      </c>
      <c r="F75" s="28">
        <v>60</v>
      </c>
      <c r="G75" s="19">
        <f t="shared" si="4"/>
        <v>120</v>
      </c>
      <c r="H75" s="51"/>
      <c r="I75" s="57"/>
    </row>
    <row r="76" spans="1:9" ht="16.5" x14ac:dyDescent="0.2">
      <c r="A76" s="25"/>
      <c r="B76" s="26"/>
      <c r="C76" s="19">
        <v>4</v>
      </c>
      <c r="D76" s="17" t="s">
        <v>54</v>
      </c>
      <c r="E76" s="28">
        <v>2</v>
      </c>
      <c r="F76" s="28">
        <v>45</v>
      </c>
      <c r="G76" s="19">
        <f t="shared" si="4"/>
        <v>90</v>
      </c>
      <c r="H76" s="51"/>
      <c r="I76" s="57"/>
    </row>
    <row r="77" spans="1:9" ht="16.5" x14ac:dyDescent="0.2">
      <c r="A77" s="25"/>
      <c r="B77" s="26"/>
      <c r="C77" s="19">
        <v>5</v>
      </c>
      <c r="D77" s="21" t="s">
        <v>51</v>
      </c>
      <c r="E77" s="28">
        <v>2</v>
      </c>
      <c r="F77" s="28">
        <v>45</v>
      </c>
      <c r="G77" s="19">
        <f t="shared" si="4"/>
        <v>90</v>
      </c>
      <c r="H77" s="51"/>
      <c r="I77" s="57"/>
    </row>
    <row r="78" spans="1:9" ht="30" x14ac:dyDescent="0.2">
      <c r="A78" s="25"/>
      <c r="B78" s="26"/>
      <c r="C78" s="19">
        <v>6</v>
      </c>
      <c r="D78" s="21" t="s">
        <v>52</v>
      </c>
      <c r="E78" s="28">
        <v>4</v>
      </c>
      <c r="F78" s="28">
        <v>60</v>
      </c>
      <c r="G78" s="19">
        <f t="shared" si="4"/>
        <v>240</v>
      </c>
      <c r="H78" s="51"/>
      <c r="I78" s="57"/>
    </row>
    <row r="79" spans="1:9" ht="30" x14ac:dyDescent="0.2">
      <c r="A79" s="16"/>
      <c r="B79" s="17"/>
      <c r="C79" s="19">
        <v>7</v>
      </c>
      <c r="D79" s="21" t="s">
        <v>57</v>
      </c>
      <c r="E79" s="28">
        <v>2</v>
      </c>
      <c r="F79" s="28">
        <v>40</v>
      </c>
      <c r="G79" s="19">
        <f t="shared" si="4"/>
        <v>80</v>
      </c>
      <c r="H79" s="51"/>
      <c r="I79" s="57"/>
    </row>
    <row r="80" spans="1:9" x14ac:dyDescent="0.2">
      <c r="A80" s="16"/>
      <c r="B80" s="17"/>
      <c r="C80" s="19">
        <v>8</v>
      </c>
      <c r="D80" s="18" t="s">
        <v>53</v>
      </c>
      <c r="E80" s="29">
        <v>4</v>
      </c>
      <c r="F80" s="29">
        <v>60</v>
      </c>
      <c r="G80" s="19">
        <f t="shared" si="4"/>
        <v>240</v>
      </c>
      <c r="H80" s="51"/>
      <c r="I80" s="57"/>
    </row>
    <row r="81" spans="1:9" x14ac:dyDescent="0.2">
      <c r="A81" s="16"/>
      <c r="B81" s="17"/>
      <c r="C81" s="19">
        <v>9</v>
      </c>
      <c r="D81" s="18" t="s">
        <v>55</v>
      </c>
      <c r="E81" s="29">
        <v>2</v>
      </c>
      <c r="F81" s="29">
        <v>45</v>
      </c>
      <c r="G81" s="19">
        <f t="shared" si="4"/>
        <v>90</v>
      </c>
      <c r="H81" s="51"/>
      <c r="I81" s="57"/>
    </row>
    <row r="82" spans="1:9" x14ac:dyDescent="0.2">
      <c r="A82" s="16"/>
      <c r="B82" s="17"/>
      <c r="C82" s="19">
        <v>10</v>
      </c>
      <c r="D82" s="18" t="s">
        <v>56</v>
      </c>
      <c r="E82" s="29">
        <v>2</v>
      </c>
      <c r="F82" s="29">
        <v>45</v>
      </c>
      <c r="G82" s="19">
        <f t="shared" si="4"/>
        <v>90</v>
      </c>
      <c r="H82" s="51"/>
      <c r="I82" s="57"/>
    </row>
    <row r="83" spans="1:9" x14ac:dyDescent="0.2">
      <c r="A83" s="16"/>
      <c r="B83" s="27"/>
      <c r="C83" s="19">
        <v>11</v>
      </c>
      <c r="D83" s="18" t="s">
        <v>65</v>
      </c>
      <c r="E83" s="28">
        <v>4</v>
      </c>
      <c r="F83" s="19">
        <v>15</v>
      </c>
      <c r="G83" s="19">
        <f t="shared" si="4"/>
        <v>60</v>
      </c>
      <c r="H83" s="51"/>
      <c r="I83" s="57"/>
    </row>
    <row r="84" spans="1:9" x14ac:dyDescent="0.2">
      <c r="A84" s="16"/>
      <c r="B84" s="27"/>
      <c r="C84" s="19">
        <v>12</v>
      </c>
      <c r="D84" s="18" t="s">
        <v>74</v>
      </c>
      <c r="E84" s="28">
        <v>2</v>
      </c>
      <c r="F84" s="19">
        <v>30</v>
      </c>
      <c r="G84" s="19">
        <f t="shared" si="4"/>
        <v>60</v>
      </c>
      <c r="H84" s="52"/>
      <c r="I84" s="57"/>
    </row>
    <row r="85" spans="1:9" x14ac:dyDescent="0.2">
      <c r="A85" s="16"/>
      <c r="B85" s="17"/>
      <c r="C85" s="19"/>
      <c r="D85" s="20"/>
      <c r="E85" s="29"/>
      <c r="F85" s="29">
        <f>SUM(F73:F84)</f>
        <v>520</v>
      </c>
      <c r="G85" s="19">
        <f>SUM(G73:G84)</f>
        <v>1430</v>
      </c>
      <c r="H85" s="49"/>
      <c r="I85" s="58"/>
    </row>
  </sheetData>
  <autoFilter ref="A5:K5" xr:uid="{00000000-0009-0000-0000-000000000000}"/>
  <mergeCells count="10">
    <mergeCell ref="H62:H70"/>
    <mergeCell ref="I62:I70"/>
    <mergeCell ref="H73:H84"/>
    <mergeCell ref="I73:I84"/>
    <mergeCell ref="H7:H25"/>
    <mergeCell ref="I7:I25"/>
    <mergeCell ref="H28:H43"/>
    <mergeCell ref="I28:I43"/>
    <mergeCell ref="H46:H59"/>
    <mergeCell ref="I46:I59"/>
  </mergeCells>
  <conditionalFormatting sqref="H62 H85 H28 H26 H7 H44 H71">
    <cfRule type="cellIs" dxfId="1" priority="3" stopIfTrue="1" operator="equal">
      <formula>"x"</formula>
    </cfRule>
    <cfRule type="cellIs" dxfId="0" priority="4" stopIfTrue="1" operator="equal">
      <formula>"p"</formula>
    </cfRule>
  </conditionalFormatting>
  <printOptions horizontalCentered="1"/>
  <pageMargins left="0.45" right="0" top="0.5" bottom="0.25" header="0" footer="0.15"/>
  <pageSetup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TRANSFERCAR</vt:lpstr>
      <vt:lpstr>TRANSFERCAR!Print_Area</vt:lpstr>
      <vt:lpstr>TRANSFERCAR!Print_Titles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Simionescu, Tiberiu Constantin</dc:creator>
  <cp:lastModifiedBy>Suruceanu, Andrei</cp:lastModifiedBy>
  <cp:lastPrinted>2019-05-09T12:42:04Z</cp:lastPrinted>
  <dcterms:created xsi:type="dcterms:W3CDTF">2015-09-01T23:45:48Z</dcterms:created>
  <dcterms:modified xsi:type="dcterms:W3CDTF">2023-01-26T08:44:26Z</dcterms:modified>
</cp:coreProperties>
</file>