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E49AE671-FAD1-4F24-9A14-2B7420C4159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TIVUITOR SUTAJE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'STIVUITOR SUTAJE'!$A$5:$M$38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'STIVUITOR SUTAJE'!$A$1:$K$38</definedName>
    <definedName name="_xlnm.Print_Titles" localSheetId="0">'STIVUITOR SUTAJE'!$5:$5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F38" i="1"/>
  <c r="F34" i="1"/>
  <c r="F25" i="1"/>
  <c r="F19" i="1"/>
  <c r="F13" i="1"/>
  <c r="G37" i="1"/>
  <c r="G36" i="1"/>
  <c r="G38" i="1" s="1"/>
  <c r="H35" i="1" s="1"/>
  <c r="G28" i="1"/>
  <c r="G29" i="1"/>
  <c r="G30" i="1"/>
  <c r="G31" i="1"/>
  <c r="G32" i="1"/>
  <c r="G33" i="1"/>
  <c r="G27" i="1"/>
  <c r="G21" i="1"/>
  <c r="G25" i="1" s="1"/>
  <c r="H20" i="1" s="1"/>
  <c r="G15" i="1"/>
  <c r="G16" i="1"/>
  <c r="G17" i="1"/>
  <c r="G18" i="1"/>
  <c r="G7" i="1"/>
  <c r="G34" i="1" l="1"/>
  <c r="H26" i="1" s="1"/>
  <c r="H27" i="1" s="1"/>
  <c r="G13" i="1"/>
  <c r="G19" i="1"/>
  <c r="H14" i="1" s="1"/>
  <c r="H15" i="1" s="1"/>
  <c r="H36" i="1"/>
  <c r="H21" i="1"/>
  <c r="H6" i="1" l="1"/>
  <c r="H7" i="1" s="1"/>
</calcChain>
</file>

<file path=xl/sharedStrings.xml><?xml version="1.0" encoding="utf-8"?>
<sst xmlns="http://schemas.openxmlformats.org/spreadsheetml/2006/main" count="55" uniqueCount="41">
  <si>
    <t>Nr. crt.</t>
  </si>
  <si>
    <t>Denumire Pachete de lucru</t>
  </si>
  <si>
    <t>Nr. activitati</t>
  </si>
  <si>
    <t>Denumire activitati</t>
  </si>
  <si>
    <t>Valoare,
RON/an
fara TVA</t>
  </si>
  <si>
    <t>Timp total de executie Pachet de lucru [ore]</t>
  </si>
  <si>
    <t xml:space="preserve"> Verificat  cuplaje, parghii, bucse, bolturi si manetoane uzate.                            </t>
  </si>
  <si>
    <t>Verificat role evacuare sutaje, rulmenti, roti de lant uzate.</t>
  </si>
  <si>
    <t>Verificat plan inclinat si placi de acoperire.</t>
  </si>
  <si>
    <t>4/an</t>
  </si>
  <si>
    <t>Nr. lucratori</t>
  </si>
  <si>
    <t>Delimitare zona de lucru si izolare echipament</t>
  </si>
  <si>
    <t>Verificare stare tehnica reductor: se verifica fixarea reductorului pe postament; se verifica  nivelul de ulei (…..mm); se verifica etansarile (sa nu prezinte ulei in jurul reductorului, la planul de separatie si capace laterale), demontat capac vizitare si verificat angrenaje</t>
  </si>
  <si>
    <t xml:space="preserve">Verificare integritate organe de asmblare cuplaj CD5 reductor-tambur (sa fie bine strânse si sa nu existe jocuri  între flanse) </t>
  </si>
  <si>
    <t xml:space="preserve">Verificat stare tehnica tambur </t>
  </si>
  <si>
    <t>Verificat lagare si suruburi fixare lagare tambur</t>
  </si>
  <si>
    <t>Gresat lagare tambur(4buc) si cuplaj CD4(1buc)</t>
  </si>
  <si>
    <t>Verificat bucse(4buc)</t>
  </si>
  <si>
    <t>Verificat bolturi mec antrenare(uzura si fixare cu sigurante)</t>
  </si>
  <si>
    <t>Verificat maneton(joc pana, fixare siguranta)</t>
  </si>
  <si>
    <t>Verificat sistem parghii(bucse, brate)</t>
  </si>
  <si>
    <t>52/an</t>
  </si>
  <si>
    <t>Verificat ansamblu rola(rulment, siguranta fixare)</t>
  </si>
  <si>
    <t>Verificat lant(uzura, intindere lant)</t>
  </si>
  <si>
    <t>Verificat roata lant(uzura dantura, fixare roata pe ax)</t>
  </si>
  <si>
    <t>Verificat  grup de actionare stivuitor (reductoare, motoare, postamente, etc) si centrat</t>
  </si>
  <si>
    <t>Verificat pinioane antrenare lant(uzura dantura, siguranta fixare pinion pe ax, joc pinion pe ax)</t>
  </si>
  <si>
    <t>Verificat stare tehnica plan inclinat(deformatii, uzura etc.)</t>
  </si>
  <si>
    <t>Nr.   min</t>
  </si>
  <si>
    <t>Total minute</t>
  </si>
  <si>
    <t>Total ore-om</t>
  </si>
  <si>
    <t>Pret pachet (RON)</t>
  </si>
  <si>
    <t>Frecventa anuala</t>
  </si>
  <si>
    <t>P1</t>
  </si>
  <si>
    <t>P2</t>
  </si>
  <si>
    <t>P3</t>
  </si>
  <si>
    <t>P4</t>
  </si>
  <si>
    <t>P5</t>
  </si>
  <si>
    <t>Delimitare zona de lucru si izolare echipament, instruire SSM si SU</t>
  </si>
  <si>
    <t>Lista pachete de lucru electrice/mecanice lucrari preventive STIVUITOR SUTAJE</t>
  </si>
  <si>
    <t>Verificat grup antrenare, postamente, ansamblu stivuitor, tren role.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</si>
</sst>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b/>
      <sz val="9"/>
      <name val="Trebuchet MS"/>
      <family val="2"/>
    </font>
    <font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zoomScaleNormal="100" zoomScaleSheetLayoutView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"/>
  <cols>
    <col min="1" max="1" width="5.28515625" style="10" customWidth="1"/>
    <col min="2" max="2" width="31" style="2" customWidth="1"/>
    <col min="3" max="3" width="5" style="3" customWidth="1"/>
    <col min="4" max="4" width="40.5703125" style="2" customWidth="1"/>
    <col min="5" max="5" width="9.140625" style="37" customWidth="1"/>
    <col min="6" max="6" width="5" style="37" customWidth="1"/>
    <col min="7" max="7" width="6.85546875" style="37" customWidth="1"/>
    <col min="8" max="8" width="7.7109375" style="62" customWidth="1"/>
    <col min="9" max="9" width="7.7109375" style="4" customWidth="1"/>
    <col min="10" max="10" width="8.140625" style="4" customWidth="1"/>
    <col min="11" max="11" width="8.42578125" style="5" customWidth="1"/>
    <col min="12" max="16384" width="9.140625" style="6"/>
  </cols>
  <sheetData>
    <row r="1" spans="1:11" ht="18" x14ac:dyDescent="0.2">
      <c r="A1" s="1"/>
    </row>
    <row r="2" spans="1:11" ht="8.25" customHeight="1" x14ac:dyDescent="0.2">
      <c r="A2" s="7"/>
    </row>
    <row r="3" spans="1:11" ht="15.75" customHeight="1" x14ac:dyDescent="0.2">
      <c r="A3" s="8" t="s">
        <v>39</v>
      </c>
      <c r="B3" s="6"/>
      <c r="C3" s="6"/>
      <c r="D3" s="6"/>
      <c r="E3" s="3"/>
      <c r="F3" s="3"/>
      <c r="G3" s="3"/>
      <c r="H3" s="63"/>
      <c r="I3" s="6"/>
      <c r="J3" s="6"/>
      <c r="K3" s="9"/>
    </row>
    <row r="4" spans="1:11" x14ac:dyDescent="0.2">
      <c r="B4" s="6"/>
      <c r="C4" s="6"/>
      <c r="D4" s="6"/>
      <c r="E4" s="3"/>
      <c r="F4" s="3"/>
      <c r="G4" s="3"/>
      <c r="H4" s="63"/>
      <c r="I4" s="6"/>
      <c r="J4" s="6"/>
      <c r="K4" s="9"/>
    </row>
    <row r="5" spans="1:11" s="13" customFormat="1" ht="55.5" customHeight="1" x14ac:dyDescent="0.2">
      <c r="A5" s="11" t="s">
        <v>0</v>
      </c>
      <c r="B5" s="12" t="s">
        <v>1</v>
      </c>
      <c r="C5" s="41" t="s">
        <v>2</v>
      </c>
      <c r="D5" s="12" t="s">
        <v>3</v>
      </c>
      <c r="E5" s="12" t="s">
        <v>10</v>
      </c>
      <c r="F5" s="12" t="s">
        <v>28</v>
      </c>
      <c r="G5" s="12" t="s">
        <v>29</v>
      </c>
      <c r="H5" s="64" t="s">
        <v>30</v>
      </c>
      <c r="I5" s="12" t="s">
        <v>31</v>
      </c>
      <c r="J5" s="42" t="s">
        <v>32</v>
      </c>
      <c r="K5" s="43" t="s">
        <v>4</v>
      </c>
    </row>
    <row r="6" spans="1:11" ht="60" customHeight="1" x14ac:dyDescent="0.2">
      <c r="A6" s="14" t="s">
        <v>33</v>
      </c>
      <c r="B6" s="15" t="s">
        <v>25</v>
      </c>
      <c r="C6" s="16"/>
      <c r="D6" s="17" t="s">
        <v>5</v>
      </c>
      <c r="E6" s="38">
        <v>4</v>
      </c>
      <c r="F6" s="38"/>
      <c r="G6" s="38"/>
      <c r="H6" s="45">
        <f>G13/60</f>
        <v>20</v>
      </c>
      <c r="I6" s="14"/>
      <c r="J6" s="14" t="s">
        <v>21</v>
      </c>
      <c r="K6" s="18"/>
    </row>
    <row r="7" spans="1:11" ht="30" x14ac:dyDescent="0.2">
      <c r="A7" s="19"/>
      <c r="B7" s="20"/>
      <c r="C7" s="21">
        <v>1</v>
      </c>
      <c r="D7" s="20" t="s">
        <v>38</v>
      </c>
      <c r="E7" s="39">
        <v>4</v>
      </c>
      <c r="F7" s="21">
        <v>15</v>
      </c>
      <c r="G7" s="21">
        <f>F7*E7</f>
        <v>60</v>
      </c>
      <c r="H7" s="65">
        <f>H6</f>
        <v>20</v>
      </c>
      <c r="I7" s="46"/>
      <c r="J7" s="52"/>
      <c r="K7" s="55"/>
    </row>
    <row r="8" spans="1:11" ht="105" x14ac:dyDescent="0.2">
      <c r="A8" s="19"/>
      <c r="B8" s="20"/>
      <c r="C8" s="21">
        <v>2</v>
      </c>
      <c r="D8" s="24" t="s">
        <v>12</v>
      </c>
      <c r="E8" s="39">
        <v>4</v>
      </c>
      <c r="F8" s="21">
        <v>90</v>
      </c>
      <c r="G8" s="21">
        <f t="shared" ref="G8:G12" si="0">F8*E8</f>
        <v>360</v>
      </c>
      <c r="H8" s="66"/>
      <c r="I8" s="47"/>
      <c r="J8" s="53"/>
      <c r="K8" s="56"/>
    </row>
    <row r="9" spans="1:11" ht="45" x14ac:dyDescent="0.2">
      <c r="A9" s="19"/>
      <c r="B9" s="20"/>
      <c r="C9" s="21">
        <v>3</v>
      </c>
      <c r="D9" s="24" t="s">
        <v>13</v>
      </c>
      <c r="E9" s="39">
        <v>4</v>
      </c>
      <c r="F9" s="21">
        <v>60</v>
      </c>
      <c r="G9" s="21">
        <f t="shared" si="0"/>
        <v>240</v>
      </c>
      <c r="H9" s="66"/>
      <c r="I9" s="47"/>
      <c r="J9" s="53"/>
      <c r="K9" s="56"/>
    </row>
    <row r="10" spans="1:11" x14ac:dyDescent="0.2">
      <c r="A10" s="19"/>
      <c r="B10" s="25"/>
      <c r="C10" s="21">
        <v>4</v>
      </c>
      <c r="D10" s="24" t="s">
        <v>14</v>
      </c>
      <c r="E10" s="39">
        <v>2</v>
      </c>
      <c r="F10" s="21">
        <v>30</v>
      </c>
      <c r="G10" s="21">
        <f t="shared" si="0"/>
        <v>60</v>
      </c>
      <c r="H10" s="66"/>
      <c r="I10" s="47"/>
      <c r="J10" s="53"/>
      <c r="K10" s="56"/>
    </row>
    <row r="11" spans="1:11" ht="30" x14ac:dyDescent="0.2">
      <c r="A11" s="19"/>
      <c r="B11" s="25"/>
      <c r="C11" s="21">
        <v>5</v>
      </c>
      <c r="D11" s="24" t="s">
        <v>15</v>
      </c>
      <c r="E11" s="39">
        <v>4</v>
      </c>
      <c r="F11" s="21">
        <v>90</v>
      </c>
      <c r="G11" s="21">
        <f t="shared" si="0"/>
        <v>360</v>
      </c>
      <c r="H11" s="66"/>
      <c r="I11" s="47"/>
      <c r="J11" s="53"/>
      <c r="K11" s="56"/>
    </row>
    <row r="12" spans="1:11" ht="30" x14ac:dyDescent="0.2">
      <c r="A12" s="19"/>
      <c r="B12" s="25"/>
      <c r="C12" s="21">
        <v>6</v>
      </c>
      <c r="D12" s="24" t="s">
        <v>16</v>
      </c>
      <c r="E12" s="39">
        <v>2</v>
      </c>
      <c r="F12" s="21">
        <v>60</v>
      </c>
      <c r="G12" s="21">
        <f t="shared" si="0"/>
        <v>120</v>
      </c>
      <c r="H12" s="67"/>
      <c r="I12" s="48"/>
      <c r="J12" s="54"/>
      <c r="K12" s="57"/>
    </row>
    <row r="13" spans="1:11" x14ac:dyDescent="0.2">
      <c r="A13" s="19"/>
      <c r="B13" s="25"/>
      <c r="C13" s="21"/>
      <c r="D13" s="24"/>
      <c r="E13" s="36"/>
      <c r="F13" s="44">
        <f>SUM(F7:F12)</f>
        <v>345</v>
      </c>
      <c r="G13" s="44">
        <f>SUM(G7:G12)</f>
        <v>1200</v>
      </c>
      <c r="H13" s="68"/>
      <c r="I13" s="21"/>
      <c r="J13" s="22"/>
      <c r="K13" s="23"/>
    </row>
    <row r="14" spans="1:11" ht="49.5" x14ac:dyDescent="0.2">
      <c r="A14" s="14" t="s">
        <v>34</v>
      </c>
      <c r="B14" s="15" t="s">
        <v>6</v>
      </c>
      <c r="C14" s="16"/>
      <c r="D14" s="17" t="s">
        <v>5</v>
      </c>
      <c r="E14" s="38">
        <v>2</v>
      </c>
      <c r="F14" s="38"/>
      <c r="G14" s="38"/>
      <c r="H14" s="45">
        <f>G19/60</f>
        <v>9</v>
      </c>
      <c r="I14" s="14"/>
      <c r="J14" s="14" t="s">
        <v>21</v>
      </c>
      <c r="K14" s="18"/>
    </row>
    <row r="15" spans="1:11" x14ac:dyDescent="0.2">
      <c r="A15" s="19"/>
      <c r="B15" s="20"/>
      <c r="C15" s="26">
        <v>1</v>
      </c>
      <c r="D15" s="24" t="s">
        <v>17</v>
      </c>
      <c r="E15" s="36">
        <v>2</v>
      </c>
      <c r="F15" s="36">
        <v>15</v>
      </c>
      <c r="G15" s="21">
        <f t="shared" ref="G15:G18" si="1">F15*E15</f>
        <v>30</v>
      </c>
      <c r="H15" s="69">
        <f>H14</f>
        <v>9</v>
      </c>
      <c r="I15" s="58"/>
      <c r="J15" s="47"/>
      <c r="K15" s="50"/>
    </row>
    <row r="16" spans="1:11" ht="30" x14ac:dyDescent="0.2">
      <c r="A16" s="19"/>
      <c r="B16" s="20"/>
      <c r="C16" s="26">
        <v>2</v>
      </c>
      <c r="D16" s="24" t="s">
        <v>18</v>
      </c>
      <c r="E16" s="36">
        <v>2</v>
      </c>
      <c r="F16" s="36">
        <v>45</v>
      </c>
      <c r="G16" s="21">
        <f t="shared" si="1"/>
        <v>90</v>
      </c>
      <c r="H16" s="69"/>
      <c r="I16" s="58"/>
      <c r="J16" s="47"/>
      <c r="K16" s="50"/>
    </row>
    <row r="17" spans="1:11" x14ac:dyDescent="0.2">
      <c r="A17" s="19"/>
      <c r="B17" s="20"/>
      <c r="C17" s="26">
        <v>3</v>
      </c>
      <c r="D17" s="24" t="s">
        <v>19</v>
      </c>
      <c r="E17" s="36">
        <v>2</v>
      </c>
      <c r="F17" s="36">
        <v>90</v>
      </c>
      <c r="G17" s="21">
        <f t="shared" si="1"/>
        <v>180</v>
      </c>
      <c r="H17" s="69"/>
      <c r="I17" s="58"/>
      <c r="J17" s="47"/>
      <c r="K17" s="50"/>
    </row>
    <row r="18" spans="1:11" x14ac:dyDescent="0.2">
      <c r="A18" s="19"/>
      <c r="B18" s="20"/>
      <c r="C18" s="26">
        <v>4</v>
      </c>
      <c r="D18" s="24" t="s">
        <v>20</v>
      </c>
      <c r="E18" s="36">
        <v>2</v>
      </c>
      <c r="F18" s="36">
        <v>120</v>
      </c>
      <c r="G18" s="21">
        <f t="shared" si="1"/>
        <v>240</v>
      </c>
      <c r="H18" s="70"/>
      <c r="I18" s="59"/>
      <c r="J18" s="48"/>
      <c r="K18" s="51"/>
    </row>
    <row r="19" spans="1:11" x14ac:dyDescent="0.2">
      <c r="A19" s="19"/>
      <c r="B19" s="20"/>
      <c r="C19" s="26"/>
      <c r="D19" s="24"/>
      <c r="E19" s="36"/>
      <c r="F19" s="44">
        <f>SUM(F15:F18)</f>
        <v>270</v>
      </c>
      <c r="G19" s="44">
        <f>SUM(G15:G18)</f>
        <v>540</v>
      </c>
      <c r="H19" s="71"/>
      <c r="I19" s="27"/>
      <c r="J19" s="28"/>
      <c r="K19" s="29"/>
    </row>
    <row r="20" spans="1:11" ht="49.5" x14ac:dyDescent="0.2">
      <c r="A20" s="14" t="s">
        <v>35</v>
      </c>
      <c r="B20" s="15" t="s">
        <v>7</v>
      </c>
      <c r="C20" s="30"/>
      <c r="D20" s="31" t="s">
        <v>5</v>
      </c>
      <c r="E20" s="40">
        <v>2</v>
      </c>
      <c r="F20" s="40"/>
      <c r="G20" s="40"/>
      <c r="H20" s="45">
        <f>G25/60</f>
        <v>5.5</v>
      </c>
      <c r="I20" s="14"/>
      <c r="J20" s="14" t="s">
        <v>21</v>
      </c>
      <c r="K20" s="18"/>
    </row>
    <row r="21" spans="1:11" ht="30" customHeight="1" x14ac:dyDescent="0.2">
      <c r="A21" s="19"/>
      <c r="B21" s="20"/>
      <c r="C21" s="21">
        <v>1</v>
      </c>
      <c r="D21" s="20" t="s">
        <v>11</v>
      </c>
      <c r="E21" s="39">
        <v>2</v>
      </c>
      <c r="F21" s="21">
        <v>15</v>
      </c>
      <c r="G21" s="21">
        <f>F21*E21</f>
        <v>30</v>
      </c>
      <c r="H21" s="60">
        <f>H20</f>
        <v>5.5</v>
      </c>
      <c r="I21" s="46"/>
      <c r="J21" s="52"/>
      <c r="K21" s="55"/>
    </row>
    <row r="22" spans="1:11" ht="30" x14ac:dyDescent="0.2">
      <c r="A22" s="19"/>
      <c r="B22" s="20"/>
      <c r="C22" s="21">
        <v>2</v>
      </c>
      <c r="D22" s="24" t="s">
        <v>22</v>
      </c>
      <c r="E22" s="36">
        <v>2</v>
      </c>
      <c r="F22" s="36">
        <v>120</v>
      </c>
      <c r="G22" s="36">
        <v>120</v>
      </c>
      <c r="H22" s="69"/>
      <c r="I22" s="47"/>
      <c r="J22" s="53"/>
      <c r="K22" s="56"/>
    </row>
    <row r="23" spans="1:11" x14ac:dyDescent="0.2">
      <c r="A23" s="19"/>
      <c r="B23" s="20"/>
      <c r="C23" s="21">
        <v>3</v>
      </c>
      <c r="D23" s="24" t="s">
        <v>23</v>
      </c>
      <c r="E23" s="36">
        <v>2</v>
      </c>
      <c r="F23" s="36">
        <v>60</v>
      </c>
      <c r="G23" s="36">
        <v>60</v>
      </c>
      <c r="H23" s="69"/>
      <c r="I23" s="47"/>
      <c r="J23" s="53"/>
      <c r="K23" s="56"/>
    </row>
    <row r="24" spans="1:11" ht="30" x14ac:dyDescent="0.2">
      <c r="A24" s="19"/>
      <c r="B24" s="25"/>
      <c r="C24" s="21">
        <v>4</v>
      </c>
      <c r="D24" s="24" t="s">
        <v>24</v>
      </c>
      <c r="E24" s="36">
        <v>2</v>
      </c>
      <c r="F24" s="36">
        <v>120</v>
      </c>
      <c r="G24" s="36">
        <v>120</v>
      </c>
      <c r="H24" s="70"/>
      <c r="I24" s="48"/>
      <c r="J24" s="54"/>
      <c r="K24" s="57"/>
    </row>
    <row r="25" spans="1:11" x14ac:dyDescent="0.2">
      <c r="A25" s="19"/>
      <c r="B25" s="20"/>
      <c r="C25" s="21"/>
      <c r="D25" s="24"/>
      <c r="E25" s="36"/>
      <c r="F25" s="36">
        <f>SUM(F21:F24)</f>
        <v>315</v>
      </c>
      <c r="G25" s="36">
        <f>SUM(G21:G24)</f>
        <v>330</v>
      </c>
      <c r="H25" s="68"/>
      <c r="I25" s="28"/>
      <c r="J25" s="32"/>
      <c r="K25" s="33"/>
    </row>
    <row r="26" spans="1:11" ht="49.5" x14ac:dyDescent="0.2">
      <c r="A26" s="14" t="s">
        <v>36</v>
      </c>
      <c r="B26" s="15" t="s">
        <v>40</v>
      </c>
      <c r="C26" s="30"/>
      <c r="D26" s="31" t="s">
        <v>5</v>
      </c>
      <c r="E26" s="40">
        <v>4</v>
      </c>
      <c r="F26" s="40"/>
      <c r="G26" s="40"/>
      <c r="H26" s="45">
        <f>G34/60</f>
        <v>15.5</v>
      </c>
      <c r="I26" s="14"/>
      <c r="J26" s="14" t="s">
        <v>21</v>
      </c>
      <c r="K26" s="18"/>
    </row>
    <row r="27" spans="1:11" ht="16.5" customHeight="1" x14ac:dyDescent="0.2">
      <c r="A27" s="19"/>
      <c r="B27" s="20"/>
      <c r="C27" s="21">
        <v>1</v>
      </c>
      <c r="D27" s="20" t="s">
        <v>11</v>
      </c>
      <c r="E27" s="39">
        <v>4</v>
      </c>
      <c r="F27" s="21">
        <v>15</v>
      </c>
      <c r="G27" s="21">
        <f>F27*E27</f>
        <v>60</v>
      </c>
      <c r="H27" s="61">
        <f>H26</f>
        <v>15.5</v>
      </c>
      <c r="I27" s="46"/>
      <c r="J27" s="46"/>
      <c r="K27" s="49"/>
    </row>
    <row r="28" spans="1:11" ht="105" x14ac:dyDescent="0.2">
      <c r="A28" s="19"/>
      <c r="B28" s="20"/>
      <c r="C28" s="21">
        <v>2</v>
      </c>
      <c r="D28" s="24" t="s">
        <v>12</v>
      </c>
      <c r="E28" s="39">
        <v>2</v>
      </c>
      <c r="F28" s="21">
        <v>60</v>
      </c>
      <c r="G28" s="21">
        <f t="shared" ref="G28:G33" si="2">F28*E28</f>
        <v>120</v>
      </c>
      <c r="H28" s="72"/>
      <c r="I28" s="47"/>
      <c r="J28" s="47"/>
      <c r="K28" s="50"/>
    </row>
    <row r="29" spans="1:11" ht="45" x14ac:dyDescent="0.2">
      <c r="A29" s="19"/>
      <c r="B29" s="20"/>
      <c r="C29" s="21">
        <v>3</v>
      </c>
      <c r="D29" s="24" t="s">
        <v>13</v>
      </c>
      <c r="E29" s="39">
        <v>2</v>
      </c>
      <c r="F29" s="21">
        <v>60</v>
      </c>
      <c r="G29" s="21">
        <f t="shared" si="2"/>
        <v>120</v>
      </c>
      <c r="H29" s="72"/>
      <c r="I29" s="47"/>
      <c r="J29" s="47"/>
      <c r="K29" s="50"/>
    </row>
    <row r="30" spans="1:11" x14ac:dyDescent="0.2">
      <c r="A30" s="19"/>
      <c r="B30" s="20"/>
      <c r="C30" s="21">
        <v>4</v>
      </c>
      <c r="D30" s="24" t="s">
        <v>14</v>
      </c>
      <c r="E30" s="39">
        <v>2</v>
      </c>
      <c r="F30" s="21">
        <v>30</v>
      </c>
      <c r="G30" s="21">
        <f t="shared" si="2"/>
        <v>60</v>
      </c>
      <c r="H30" s="72"/>
      <c r="I30" s="47"/>
      <c r="J30" s="47"/>
      <c r="K30" s="50"/>
    </row>
    <row r="31" spans="1:11" ht="30" x14ac:dyDescent="0.2">
      <c r="A31" s="19"/>
      <c r="B31" s="20"/>
      <c r="C31" s="21">
        <v>5</v>
      </c>
      <c r="D31" s="24" t="s">
        <v>15</v>
      </c>
      <c r="E31" s="39">
        <v>2</v>
      </c>
      <c r="F31" s="21">
        <v>150</v>
      </c>
      <c r="G31" s="21">
        <f t="shared" si="2"/>
        <v>300</v>
      </c>
      <c r="H31" s="72"/>
      <c r="I31" s="47"/>
      <c r="J31" s="47"/>
      <c r="K31" s="50"/>
    </row>
    <row r="32" spans="1:11" ht="30" x14ac:dyDescent="0.2">
      <c r="A32" s="19"/>
      <c r="B32" s="20"/>
      <c r="C32" s="21">
        <v>6</v>
      </c>
      <c r="D32" s="24" t="s">
        <v>16</v>
      </c>
      <c r="E32" s="39">
        <v>2</v>
      </c>
      <c r="F32" s="21">
        <v>60</v>
      </c>
      <c r="G32" s="21">
        <f t="shared" si="2"/>
        <v>120</v>
      </c>
      <c r="H32" s="72"/>
      <c r="I32" s="47"/>
      <c r="J32" s="47"/>
      <c r="K32" s="50"/>
    </row>
    <row r="33" spans="1:11" ht="45" x14ac:dyDescent="0.2">
      <c r="A33" s="19"/>
      <c r="B33" s="20"/>
      <c r="C33" s="21">
        <v>7</v>
      </c>
      <c r="D33" s="24" t="s">
        <v>26</v>
      </c>
      <c r="E33" s="39">
        <v>2</v>
      </c>
      <c r="F33" s="21">
        <v>75</v>
      </c>
      <c r="G33" s="21">
        <f t="shared" si="2"/>
        <v>150</v>
      </c>
      <c r="H33" s="73"/>
      <c r="I33" s="48"/>
      <c r="J33" s="48"/>
      <c r="K33" s="51"/>
    </row>
    <row r="34" spans="1:11" x14ac:dyDescent="0.2">
      <c r="A34" s="19"/>
      <c r="B34" s="20"/>
      <c r="C34" s="21"/>
      <c r="D34" s="24"/>
      <c r="E34" s="39"/>
      <c r="F34" s="21">
        <f>SUM(F27:F33)</f>
        <v>450</v>
      </c>
      <c r="G34" s="21">
        <f>SUM(G27:G33)</f>
        <v>930</v>
      </c>
      <c r="H34" s="68"/>
      <c r="I34" s="21"/>
      <c r="J34" s="21"/>
      <c r="K34" s="29"/>
    </row>
    <row r="35" spans="1:11" ht="33" x14ac:dyDescent="0.2">
      <c r="A35" s="14" t="s">
        <v>37</v>
      </c>
      <c r="B35" s="15" t="s">
        <v>8</v>
      </c>
      <c r="C35" s="16"/>
      <c r="D35" s="31" t="s">
        <v>5</v>
      </c>
      <c r="E35" s="40">
        <v>2</v>
      </c>
      <c r="F35" s="40"/>
      <c r="G35" s="40"/>
      <c r="H35" s="45">
        <f>G38/60</f>
        <v>4</v>
      </c>
      <c r="I35" s="14"/>
      <c r="J35" s="14" t="s">
        <v>9</v>
      </c>
      <c r="K35" s="18"/>
    </row>
    <row r="36" spans="1:11" ht="30" customHeight="1" x14ac:dyDescent="0.2">
      <c r="A36" s="19"/>
      <c r="B36" s="20"/>
      <c r="C36" s="21">
        <v>1</v>
      </c>
      <c r="D36" s="20" t="s">
        <v>11</v>
      </c>
      <c r="E36" s="39">
        <v>2</v>
      </c>
      <c r="F36" s="21">
        <v>60</v>
      </c>
      <c r="G36" s="21">
        <f>F36*E36</f>
        <v>120</v>
      </c>
      <c r="H36" s="60">
        <f>H35</f>
        <v>4</v>
      </c>
      <c r="I36" s="34"/>
      <c r="J36" s="32"/>
      <c r="K36" s="35"/>
    </row>
    <row r="37" spans="1:11" ht="30" x14ac:dyDescent="0.2">
      <c r="A37" s="19"/>
      <c r="B37" s="20"/>
      <c r="C37" s="21">
        <v>2</v>
      </c>
      <c r="D37" s="20" t="s">
        <v>27</v>
      </c>
      <c r="E37" s="21">
        <v>2</v>
      </c>
      <c r="F37" s="21">
        <v>60</v>
      </c>
      <c r="G37" s="21">
        <f>F37*E37</f>
        <v>120</v>
      </c>
      <c r="H37" s="70"/>
      <c r="I37" s="34"/>
      <c r="J37" s="32"/>
      <c r="K37" s="35"/>
    </row>
    <row r="38" spans="1:11" x14ac:dyDescent="0.2">
      <c r="A38" s="19"/>
      <c r="B38" s="20"/>
      <c r="C38" s="21"/>
      <c r="D38" s="24"/>
      <c r="E38" s="39"/>
      <c r="F38" s="21">
        <f>SUM(F36:F37)</f>
        <v>120</v>
      </c>
      <c r="G38" s="21">
        <f>SUM(G36:G37)</f>
        <v>240</v>
      </c>
      <c r="H38" s="68"/>
      <c r="I38" s="34"/>
      <c r="J38" s="32"/>
      <c r="K38" s="35"/>
    </row>
  </sheetData>
  <autoFilter ref="A5:M38" xr:uid="{00000000-0009-0000-0000-000000000000}"/>
  <mergeCells count="17">
    <mergeCell ref="I27:I33"/>
    <mergeCell ref="J27:J33"/>
    <mergeCell ref="K27:K33"/>
    <mergeCell ref="H36:H37"/>
    <mergeCell ref="H7:H12"/>
    <mergeCell ref="I7:I12"/>
    <mergeCell ref="J7:J12"/>
    <mergeCell ref="K7:K12"/>
    <mergeCell ref="H15:H18"/>
    <mergeCell ref="I15:I18"/>
    <mergeCell ref="J15:J18"/>
    <mergeCell ref="K15:K18"/>
    <mergeCell ref="H21:H24"/>
    <mergeCell ref="I21:I24"/>
    <mergeCell ref="J21:J24"/>
    <mergeCell ref="K21:K24"/>
    <mergeCell ref="H27:H33"/>
  </mergeCells>
  <conditionalFormatting sqref="J13 J36:J38 J21 J25">
    <cfRule type="cellIs" dxfId="3" priority="3" stopIfTrue="1" operator="equal">
      <formula>"x"</formula>
    </cfRule>
    <cfRule type="cellIs" dxfId="2" priority="4" stopIfTrue="1" operator="equal">
      <formula>"p"</formula>
    </cfRule>
  </conditionalFormatting>
  <conditionalFormatting sqref="J7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orientation="landscape" r:id="rId1"/>
  <headerFooter>
    <oddFooter>&amp;R&amp;P / &amp;N</oddFooter>
  </headerFooter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STIVUITOR SUTAJE</vt:lpstr>
      <vt:lpstr>'STIVUITOR SUTAJE'!Print_Area</vt:lpstr>
      <vt:lpstr>'STIVUITOR SUTAJE'!Print_Titles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2019-05-13T15:21:27Z</cp:lastPrinted>
  <dcterms:created xsi:type="dcterms:W3CDTF">2019-03-05T11:05:47Z</dcterms:created>
  <dcterms:modified xsi:type="dcterms:W3CDTF">2023-01-27T07:54:56Z</dcterms:modified>
</cp:coreProperties>
</file>