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"/>
    </mc:Choice>
  </mc:AlternateContent>
  <xr:revisionPtr revIDLastSave="0" documentId="13_ncr:1_{533FE3A6-7972-43D6-B2DD-E2F4F39AF7A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TIVUITOR SUTAJE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'STIVUITOR SUTAJE'!$A$5:$K$5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'STIVUITOR SUTAJE'!$A$1:$I$152</definedName>
    <definedName name="_xlnm.Print_Titles" localSheetId="0">'STIVUITOR SUTAJE'!$5:$5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2" i="1" l="1"/>
  <c r="F138" i="1"/>
  <c r="F126" i="1"/>
  <c r="F113" i="1"/>
  <c r="F100" i="1"/>
  <c r="F86" i="1"/>
  <c r="F72" i="1"/>
  <c r="F45" i="1"/>
  <c r="F23" i="1"/>
  <c r="G141" i="1"/>
  <c r="G142" i="1"/>
  <c r="G143" i="1"/>
  <c r="G144" i="1"/>
  <c r="G145" i="1"/>
  <c r="G146" i="1"/>
  <c r="G147" i="1"/>
  <c r="G148" i="1"/>
  <c r="G149" i="1"/>
  <c r="G150" i="1"/>
  <c r="G151" i="1"/>
  <c r="G140" i="1"/>
  <c r="G152" i="1" s="1"/>
  <c r="H139" i="1" s="1"/>
  <c r="H140" i="1" s="1"/>
  <c r="G129" i="1"/>
  <c r="G130" i="1"/>
  <c r="G131" i="1"/>
  <c r="G132" i="1"/>
  <c r="G133" i="1"/>
  <c r="G134" i="1"/>
  <c r="G135" i="1"/>
  <c r="G136" i="1"/>
  <c r="G137" i="1"/>
  <c r="G128" i="1"/>
  <c r="G116" i="1"/>
  <c r="G117" i="1"/>
  <c r="G118" i="1"/>
  <c r="G119" i="1"/>
  <c r="G120" i="1"/>
  <c r="G121" i="1"/>
  <c r="G122" i="1"/>
  <c r="G123" i="1"/>
  <c r="G124" i="1"/>
  <c r="G125" i="1"/>
  <c r="G115" i="1"/>
  <c r="G103" i="1"/>
  <c r="G104" i="1"/>
  <c r="G105" i="1"/>
  <c r="G106" i="1"/>
  <c r="G107" i="1"/>
  <c r="G108" i="1"/>
  <c r="G109" i="1"/>
  <c r="G110" i="1"/>
  <c r="G111" i="1"/>
  <c r="G112" i="1"/>
  <c r="G102" i="1"/>
  <c r="G89" i="1"/>
  <c r="G90" i="1"/>
  <c r="G91" i="1"/>
  <c r="G92" i="1"/>
  <c r="G93" i="1"/>
  <c r="G94" i="1"/>
  <c r="G95" i="1"/>
  <c r="G96" i="1"/>
  <c r="G97" i="1"/>
  <c r="G98" i="1"/>
  <c r="G99" i="1"/>
  <c r="G88" i="1"/>
  <c r="G100" i="1" s="1"/>
  <c r="H87" i="1" s="1"/>
  <c r="H88" i="1" s="1"/>
  <c r="G74" i="1"/>
  <c r="G75" i="1"/>
  <c r="G76" i="1"/>
  <c r="G77" i="1"/>
  <c r="G78" i="1"/>
  <c r="G79" i="1"/>
  <c r="G80" i="1"/>
  <c r="G81" i="1"/>
  <c r="G82" i="1"/>
  <c r="G83" i="1"/>
  <c r="G84" i="1"/>
  <c r="G85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47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G138" i="1" l="1"/>
  <c r="H127" i="1" s="1"/>
  <c r="H128" i="1" s="1"/>
  <c r="G126" i="1"/>
  <c r="H114" i="1" s="1"/>
  <c r="H115" i="1" s="1"/>
  <c r="G113" i="1"/>
  <c r="H101" i="1" s="1"/>
  <c r="H102" i="1" s="1"/>
  <c r="G86" i="1"/>
  <c r="H73" i="1" s="1"/>
  <c r="H74" i="1" s="1"/>
  <c r="G72" i="1"/>
  <c r="H46" i="1" s="1"/>
  <c r="H47" i="1" s="1"/>
  <c r="G45" i="1"/>
  <c r="H24" i="1" s="1"/>
  <c r="H25" i="1" s="1"/>
  <c r="G23" i="1"/>
  <c r="H6" i="1" s="1"/>
  <c r="H7" i="1" s="1"/>
  <c r="G44" i="1"/>
</calcChain>
</file>

<file path=xl/sharedStrings.xml><?xml version="1.0" encoding="utf-8"?>
<sst xmlns="http://schemas.openxmlformats.org/spreadsheetml/2006/main" count="165" uniqueCount="133">
  <si>
    <t>Nr. crt.</t>
  </si>
  <si>
    <t>Denumire Pachete de lucru</t>
  </si>
  <si>
    <t>Nr. activitati</t>
  </si>
  <si>
    <t>Denumire activitati</t>
  </si>
  <si>
    <t>Valoare pachet,
RON</t>
  </si>
  <si>
    <t>Timp total de executie Pachet de lucru [ore]</t>
  </si>
  <si>
    <t>Nr. lucratori</t>
  </si>
  <si>
    <t>Demontat bolturi cuplaj elastic CE C30/C42(6buc), cuplaj reductor motor</t>
  </si>
  <si>
    <t>Demontat suruburi fixare motor electric de postament(4buc)</t>
  </si>
  <si>
    <t>Decuplat alimentare motor de la instalatia electrica</t>
  </si>
  <si>
    <t>Se leaga motorul defect de sarcina podului si se extrage</t>
  </si>
  <si>
    <t>Legat si asezat pe pozitie cu pod rulant motor electric nou</t>
  </si>
  <si>
    <t>Fixat motor cu suruburi de postament grup antrenare</t>
  </si>
  <si>
    <t>Cuplat alimentare motor la instalatia electrica</t>
  </si>
  <si>
    <t>Efectuat probe si verificat functionare motor</t>
  </si>
  <si>
    <t>Se leaga reductorul de sarcina podului si se extrage reductorul defect</t>
  </si>
  <si>
    <t>Legat si asezat pe pozitie cu pod rulant reductor nou</t>
  </si>
  <si>
    <t>Completat nivel reductor</t>
  </si>
  <si>
    <t>Montat aparatori protectie cuplaje(2buc)</t>
  </si>
  <si>
    <t>Efectuat probe si verificat functionare reductor</t>
  </si>
  <si>
    <t xml:space="preserve">Inlocuit reductor de actionare  stivuitor sutaje </t>
  </si>
  <si>
    <t xml:space="preserve">Inlocuit motor electric  de actionare  stivuitor sutaje  </t>
  </si>
  <si>
    <t>Demontat aparatori protectie cuplaje(CD3 si CE C70/C90)</t>
  </si>
  <si>
    <t>Demontat suruburi M10(6buc), cuplaj dintat CD3,  motor - reductor</t>
  </si>
  <si>
    <t>Demontat biela A</t>
  </si>
  <si>
    <t>Demontat biela B</t>
  </si>
  <si>
    <t>Demontat suruburi M16(4buc) fixare reductor pe postament</t>
  </si>
  <si>
    <t>Centrat reductor nou cu motor electric actionare  stivuitor sutaje(centrat reductor pe gauri postament, centrat reductor cu motor electric prin introducere adaosuri reglaj)</t>
  </si>
  <si>
    <t>Montat suruburi M16(4buc) fixare reductor pe postament</t>
  </si>
  <si>
    <t>Montat suruburi M10(6buc), cuplaj dintat CD3, reductor - motor</t>
  </si>
  <si>
    <t>Transportat de la atelier motor electric nou</t>
  </si>
  <si>
    <t>Centrat motor nou cu reductor actionare stivuitor sutaje</t>
  </si>
  <si>
    <t>Demontat aparatori protectie cuplaj dintat (CD3 si C70/C90)</t>
  </si>
  <si>
    <t>Demontat suruburi M10, cuplaj dintat (CD3 si C70/C90)</t>
  </si>
  <si>
    <t>Montat suruburi M10, cuplaj dintat (CD3, C70/C90)</t>
  </si>
  <si>
    <t>Montat aparatoare protectie cuplaj dintat motor reductor (CD3,  C70/C90)</t>
  </si>
  <si>
    <t>Inlocuit stivuitor sutaje</t>
  </si>
  <si>
    <t>Transportat de la atelier la in zona de lucru reductor nou</t>
  </si>
  <si>
    <t>Transportat de la atelier la in zona de lucru stivuitor sutaje nou</t>
  </si>
  <si>
    <t>Demontat placa dintre banda de cauciuc FD1, sau banda metalica FD2 si stivuitor sutaje</t>
  </si>
  <si>
    <t>Demontat aparatoare lant Gaal, actionare cale cu role</t>
  </si>
  <si>
    <t>Demontat aparatoare stanga si dreapta din suruburi M20x50</t>
  </si>
  <si>
    <t xml:space="preserve">Demontat placi de capat(2buc) din suruburi M20x45 </t>
  </si>
  <si>
    <t>Se leaga biela A in sarcina podului si se extrage prin bataie axul central</t>
  </si>
  <si>
    <t>Demontat placa fixare bolt din suruburi M20x45 si extras bolt D80x200</t>
  </si>
  <si>
    <t>Legat stivuitorul de sutaje de bratele oscilante de sarcina podului rulant si se extrage stivuitorul pe platforma cu pise de schimb</t>
  </si>
  <si>
    <t>Verificat placi capat(2buc) si gresat bucse stivuitor sutaje</t>
  </si>
  <si>
    <t>Centrat si fixat cu piulite M36, postamenti(2buc)</t>
  </si>
  <si>
    <t>Montat parghii si bolturi si asigurat bulturi cu placi fixare</t>
  </si>
  <si>
    <t>Montat biela A pe ax si se asigura</t>
  </si>
  <si>
    <t>Montat biela B pe ax si se asigura</t>
  </si>
  <si>
    <t>Se aduce calea cu role se poztioneaza si se fixeaza</t>
  </si>
  <si>
    <t>Montat placa dintre calea cu role si banda</t>
  </si>
  <si>
    <t>Montat lant Gaal</t>
  </si>
  <si>
    <t>Montat aparatori la lant si la calea cu role</t>
  </si>
  <si>
    <t>Demontat cale cu role  din suruburi M20x45</t>
  </si>
  <si>
    <t>Se leaga calea cu role de sarcina podului se extrage stivuitorul defect si se depoziteaza pe platforma, intr-o pozitie sigura asigurat impotriva rasturnarii</t>
  </si>
  <si>
    <t>Efectuat probe si verificat functionare stivuitor sutaje</t>
  </si>
  <si>
    <t>Inlocuit biela A</t>
  </si>
  <si>
    <t>Pozitionat biela si introdus ax</t>
  </si>
  <si>
    <t>Montat placi de capat</t>
  </si>
  <si>
    <t>Efectuat probe si verificat functionare biela A</t>
  </si>
  <si>
    <t>Nr. minute</t>
  </si>
  <si>
    <t>Total minute</t>
  </si>
  <si>
    <t>Total ore-om</t>
  </si>
  <si>
    <t>Inlocuit parghie A</t>
  </si>
  <si>
    <t>Inlocuit biela B</t>
  </si>
  <si>
    <t>Demontat suruburi M16x30(2buc) si saiba capat bolt D80</t>
  </si>
  <si>
    <t>Demontat suruburi M24x45(2buc) si placa fixare bolt D80</t>
  </si>
  <si>
    <t>Extras capul de biela B, de pe boltul parghiei B</t>
  </si>
  <si>
    <t>Extras capul de biela B, de pe boltu D80x200</t>
  </si>
  <si>
    <t>Montat suruburi M16x30(2buc) si saiba capat bolt D80</t>
  </si>
  <si>
    <t>Montat suruburi M24x45(2buc) si placa fixare bolt D80</t>
  </si>
  <si>
    <t>Efectuat probe si verificat functionare biela B</t>
  </si>
  <si>
    <t>Demontat parghie A uzata</t>
  </si>
  <si>
    <t>Montat biela A</t>
  </si>
  <si>
    <t>Montat parghie A noua</t>
  </si>
  <si>
    <t>Verificat sistem parghii si biele(bucse, brate)</t>
  </si>
  <si>
    <t>Inlocuit parghie B</t>
  </si>
  <si>
    <t>Demontat parghie B uzata</t>
  </si>
  <si>
    <t>Montat parghie B noua</t>
  </si>
  <si>
    <t xml:space="preserve">Montat biela B </t>
  </si>
  <si>
    <t>Efectuat probe si verificat functionare parghie B</t>
  </si>
  <si>
    <t>Efectuat curatenie la locul de munca si transportat la atelier parghie B defecta</t>
  </si>
  <si>
    <t>Inlocuit brat oscilant</t>
  </si>
  <si>
    <t>Demontat suruburi M24x220(4buc) fixare lagar brat</t>
  </si>
  <si>
    <t>Se extrage bratul uzat si se depoziteaza in afara zonei de lucru</t>
  </si>
  <si>
    <t>Transportat in zona de lucru brat oscilant nou</t>
  </si>
  <si>
    <t>Se leaga bratul oscilant defect de sarcina podului rulant</t>
  </si>
  <si>
    <t>Se leaga bratul oscilant nou de sarcina podului rulant si se transporta si se centreaza la pozitia de montaj pe lagar stivuitor sutaje</t>
  </si>
  <si>
    <t>Montat suruburi M24x220(4buc) fixare lagar brat</t>
  </si>
  <si>
    <t>Efectuat probe si verificat functionare brat oscilant</t>
  </si>
  <si>
    <t>Transportat de la atelier la in zona de lucru stivuitor biela A</t>
  </si>
  <si>
    <t>Transportat de la atelier la in zona de lucru stivuitor biela B</t>
  </si>
  <si>
    <t>Transportat de la atelier la in zona de lucru stivuitor parghie A</t>
  </si>
  <si>
    <t xml:space="preserve">Delimitare zona de lucru, instruire SSM si SU </t>
  </si>
  <si>
    <t xml:space="preserve">Efectuat curatenie la locul de munca </t>
  </si>
  <si>
    <t>Transportat la atelier motor electric defect</t>
  </si>
  <si>
    <t>Montat si gresat cuplaj dintat CD3, pe reductor nou</t>
  </si>
  <si>
    <t>Efectuat curatenie la locul de munca</t>
  </si>
  <si>
    <t>Transportat la atelier reductor defect</t>
  </si>
  <si>
    <t>Se leaga cu sufa si chei tachelaj parghia de sarcina podului rulant si se aseaza stivuitorul pe pozitia de lucru</t>
  </si>
  <si>
    <t>Transportat la atelier stivuitor sutaje defect</t>
  </si>
  <si>
    <t>Demontat suruburi M16x30(2buc) si siguranta bolt D80</t>
  </si>
  <si>
    <t>Montat cap biela noua pe bolt D80</t>
  </si>
  <si>
    <t>Transportat la atelier biela A defecta</t>
  </si>
  <si>
    <t>Transportat la atelier biela B defecta</t>
  </si>
  <si>
    <t>Montat suruburi M16x30(2buc) si siguranta bolt D80</t>
  </si>
  <si>
    <t>Efectuat probe si verificat functionare parghie A</t>
  </si>
  <si>
    <t>Transportat la atelier parghie A defecta</t>
  </si>
  <si>
    <t>Transportat la atelier brat oscilant defect</t>
  </si>
  <si>
    <t>Transportat de la atelier rola noua</t>
  </si>
  <si>
    <t>Demontat aparatoare lant Gaal</t>
  </si>
  <si>
    <t>Demontat  lant Gaal</t>
  </si>
  <si>
    <t>Extras rola uzata</t>
  </si>
  <si>
    <t>Extras roata lant de pe rola uzata</t>
  </si>
  <si>
    <t>Montat pinion pe rola noua</t>
  </si>
  <si>
    <t>Montat rola noua</t>
  </si>
  <si>
    <t>Montat  lant Gaal</t>
  </si>
  <si>
    <t>Montat aparatoare lant Gaal</t>
  </si>
  <si>
    <t>Efectuat probe si verificat functionare rola noua</t>
  </si>
  <si>
    <t>Efectuat curatenie la locul de munca si transportat la atelier rola uzata</t>
  </si>
  <si>
    <t>Lista pachete de lucru electrice/mecanice lucrari corective STIVUITOR SUTAJE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</si>
  <si>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</si>
  <si>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</si>
  <si>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</si>
  <si>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</si>
  <si>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</si>
  <si>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</si>
  <si>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</si>
  <si>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</si>
  <si>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</si>
  <si>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Inlocuit rola evacuare sutaje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</si>
</sst>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0"/>
      <color indexed="10"/>
      <name val="Trebuchet MS"/>
      <family val="2"/>
    </font>
    <font>
      <sz val="10"/>
      <color theme="1"/>
      <name val="Trebuchet MS"/>
      <family val="2"/>
    </font>
    <font>
      <b/>
      <i/>
      <sz val="11"/>
      <name val="Trebuchet MS"/>
      <family val="2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4" fontId="7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2"/>
  <sheetViews>
    <sheetView tabSelected="1" view="pageBreakPreview" zoomScaleNormal="100" zoomScaleSheetLayoutView="100" workbookViewId="0">
      <pane ySplit="5" topLeftCell="A6" activePane="bottomLeft" state="frozen"/>
      <selection pane="bottomLeft" activeCell="G147" sqref="G147"/>
    </sheetView>
  </sheetViews>
  <sheetFormatPr defaultColWidth="9.140625" defaultRowHeight="15" x14ac:dyDescent="0.2"/>
  <cols>
    <col min="1" max="1" width="5.28515625" style="9" customWidth="1"/>
    <col min="2" max="2" width="33.7109375" style="2" customWidth="1"/>
    <col min="3" max="3" width="6" style="3" customWidth="1"/>
    <col min="4" max="4" width="45.7109375" style="2" customWidth="1"/>
    <col min="5" max="6" width="9" style="46" customWidth="1"/>
    <col min="7" max="7" width="9" style="47" customWidth="1"/>
    <col min="8" max="8" width="6.42578125" style="57" customWidth="1"/>
    <col min="9" max="9" width="8.5703125" style="4" customWidth="1"/>
    <col min="10" max="16384" width="9.140625" style="5"/>
  </cols>
  <sheetData>
    <row r="1" spans="1:9" ht="18" x14ac:dyDescent="0.2">
      <c r="A1" s="1"/>
    </row>
    <row r="2" spans="1:9" ht="8.25" customHeight="1" x14ac:dyDescent="0.2">
      <c r="A2" s="6"/>
    </row>
    <row r="3" spans="1:9" ht="15.75" customHeight="1" x14ac:dyDescent="0.2">
      <c r="A3" s="7" t="s">
        <v>122</v>
      </c>
      <c r="B3" s="5"/>
      <c r="C3" s="5"/>
      <c r="D3" s="5"/>
      <c r="E3" s="3"/>
      <c r="F3" s="3"/>
      <c r="G3" s="3"/>
      <c r="H3" s="58"/>
      <c r="I3" s="8"/>
    </row>
    <row r="4" spans="1:9" x14ac:dyDescent="0.2">
      <c r="B4" s="5"/>
      <c r="C4" s="5"/>
      <c r="D4" s="5"/>
      <c r="E4" s="3"/>
      <c r="F4" s="3"/>
      <c r="G4" s="3"/>
      <c r="H4" s="58"/>
      <c r="I4" s="8"/>
    </row>
    <row r="5" spans="1:9" s="13" customFormat="1" ht="55.5" customHeight="1" x14ac:dyDescent="0.2">
      <c r="A5" s="10" t="s">
        <v>0</v>
      </c>
      <c r="B5" s="11" t="s">
        <v>1</v>
      </c>
      <c r="C5" s="45" t="s">
        <v>2</v>
      </c>
      <c r="D5" s="11" t="s">
        <v>3</v>
      </c>
      <c r="E5" s="11" t="s">
        <v>6</v>
      </c>
      <c r="F5" s="11" t="s">
        <v>62</v>
      </c>
      <c r="G5" s="11" t="s">
        <v>63</v>
      </c>
      <c r="H5" s="59" t="s">
        <v>64</v>
      </c>
      <c r="I5" s="39" t="s">
        <v>4</v>
      </c>
    </row>
    <row r="6" spans="1:9" s="13" customFormat="1" ht="33" x14ac:dyDescent="0.2">
      <c r="A6" s="14" t="s">
        <v>123</v>
      </c>
      <c r="B6" s="15" t="s">
        <v>21</v>
      </c>
      <c r="C6" s="14"/>
      <c r="D6" s="16" t="s">
        <v>5</v>
      </c>
      <c r="E6" s="48">
        <v>4</v>
      </c>
      <c r="F6" s="48"/>
      <c r="G6" s="14"/>
      <c r="H6" s="60">
        <f>G23/60</f>
        <v>16</v>
      </c>
      <c r="I6" s="38"/>
    </row>
    <row r="7" spans="1:9" s="13" customFormat="1" x14ac:dyDescent="0.3">
      <c r="A7" s="10"/>
      <c r="B7" s="11"/>
      <c r="C7" s="19">
        <v>1</v>
      </c>
      <c r="D7" s="18" t="s">
        <v>95</v>
      </c>
      <c r="E7" s="35">
        <v>4</v>
      </c>
      <c r="F7" s="33">
        <v>15</v>
      </c>
      <c r="G7" s="29">
        <f>F7*E7</f>
        <v>60</v>
      </c>
      <c r="H7" s="61">
        <f>H6</f>
        <v>16</v>
      </c>
      <c r="I7" s="56"/>
    </row>
    <row r="8" spans="1:9" s="13" customFormat="1" x14ac:dyDescent="0.3">
      <c r="A8" s="10"/>
      <c r="B8" s="11"/>
      <c r="C8" s="19">
        <v>2</v>
      </c>
      <c r="D8" s="20" t="s">
        <v>30</v>
      </c>
      <c r="E8" s="35">
        <v>2</v>
      </c>
      <c r="F8" s="33">
        <v>15</v>
      </c>
      <c r="G8" s="29">
        <f t="shared" ref="G8:G22" si="0">F8*E8</f>
        <v>30</v>
      </c>
      <c r="H8" s="61"/>
      <c r="I8" s="56"/>
    </row>
    <row r="9" spans="1:9" s="13" customFormat="1" ht="30" x14ac:dyDescent="0.3">
      <c r="A9" s="10"/>
      <c r="B9" s="11"/>
      <c r="C9" s="19">
        <v>3</v>
      </c>
      <c r="D9" s="18" t="s">
        <v>32</v>
      </c>
      <c r="E9" s="34">
        <v>2</v>
      </c>
      <c r="F9" s="34">
        <v>30</v>
      </c>
      <c r="G9" s="29">
        <f t="shared" si="0"/>
        <v>60</v>
      </c>
      <c r="H9" s="61"/>
      <c r="I9" s="56"/>
    </row>
    <row r="10" spans="1:9" s="13" customFormat="1" ht="30" x14ac:dyDescent="0.3">
      <c r="A10" s="10"/>
      <c r="B10" s="11"/>
      <c r="C10" s="19">
        <v>4</v>
      </c>
      <c r="D10" s="18" t="s">
        <v>33</v>
      </c>
      <c r="E10" s="34">
        <v>2</v>
      </c>
      <c r="F10" s="34">
        <v>30</v>
      </c>
      <c r="G10" s="29">
        <f t="shared" si="0"/>
        <v>60</v>
      </c>
      <c r="H10" s="61"/>
      <c r="I10" s="56"/>
    </row>
    <row r="11" spans="1:9" s="13" customFormat="1" ht="30" x14ac:dyDescent="0.3">
      <c r="A11" s="10"/>
      <c r="B11" s="11"/>
      <c r="C11" s="19">
        <v>5</v>
      </c>
      <c r="D11" s="25" t="s">
        <v>8</v>
      </c>
      <c r="E11" s="34">
        <v>2</v>
      </c>
      <c r="F11" s="34">
        <v>45</v>
      </c>
      <c r="G11" s="29">
        <f t="shared" si="0"/>
        <v>90</v>
      </c>
      <c r="H11" s="61"/>
      <c r="I11" s="56"/>
    </row>
    <row r="12" spans="1:9" s="13" customFormat="1" x14ac:dyDescent="0.3">
      <c r="A12" s="10"/>
      <c r="B12" s="11"/>
      <c r="C12" s="19">
        <v>6</v>
      </c>
      <c r="D12" s="25" t="s">
        <v>9</v>
      </c>
      <c r="E12" s="34">
        <v>2</v>
      </c>
      <c r="F12" s="34">
        <v>30</v>
      </c>
      <c r="G12" s="29">
        <f t="shared" si="0"/>
        <v>60</v>
      </c>
      <c r="H12" s="61"/>
      <c r="I12" s="56"/>
    </row>
    <row r="13" spans="1:9" s="13" customFormat="1" ht="30" x14ac:dyDescent="0.3">
      <c r="A13" s="10"/>
      <c r="B13" s="11"/>
      <c r="C13" s="19">
        <v>7</v>
      </c>
      <c r="D13" s="20" t="s">
        <v>10</v>
      </c>
      <c r="E13" s="34">
        <v>3</v>
      </c>
      <c r="F13" s="34">
        <v>30</v>
      </c>
      <c r="G13" s="29">
        <f t="shared" si="0"/>
        <v>90</v>
      </c>
      <c r="H13" s="61"/>
      <c r="I13" s="56"/>
    </row>
    <row r="14" spans="1:9" s="13" customFormat="1" ht="30" x14ac:dyDescent="0.3">
      <c r="A14" s="10"/>
      <c r="B14" s="11"/>
      <c r="C14" s="19">
        <v>8</v>
      </c>
      <c r="D14" s="20" t="s">
        <v>11</v>
      </c>
      <c r="E14" s="34">
        <v>3</v>
      </c>
      <c r="F14" s="34">
        <v>30</v>
      </c>
      <c r="G14" s="29">
        <f t="shared" si="0"/>
        <v>90</v>
      </c>
      <c r="H14" s="61"/>
      <c r="I14" s="56"/>
    </row>
    <row r="15" spans="1:9" s="13" customFormat="1" ht="30" x14ac:dyDescent="0.3">
      <c r="A15" s="10"/>
      <c r="B15" s="11"/>
      <c r="C15" s="19">
        <v>9</v>
      </c>
      <c r="D15" s="20" t="s">
        <v>31</v>
      </c>
      <c r="E15" s="34">
        <v>4</v>
      </c>
      <c r="F15" s="34">
        <v>30</v>
      </c>
      <c r="G15" s="29">
        <f t="shared" si="0"/>
        <v>120</v>
      </c>
      <c r="H15" s="61"/>
      <c r="I15" s="56"/>
    </row>
    <row r="16" spans="1:9" s="13" customFormat="1" ht="30" x14ac:dyDescent="0.3">
      <c r="A16" s="10"/>
      <c r="B16" s="11"/>
      <c r="C16" s="19">
        <v>10</v>
      </c>
      <c r="D16" s="20" t="s">
        <v>12</v>
      </c>
      <c r="E16" s="34">
        <v>2</v>
      </c>
      <c r="F16" s="34">
        <v>15</v>
      </c>
      <c r="G16" s="29">
        <f t="shared" si="0"/>
        <v>30</v>
      </c>
      <c r="H16" s="61"/>
      <c r="I16" s="56"/>
    </row>
    <row r="17" spans="1:9" s="13" customFormat="1" x14ac:dyDescent="0.3">
      <c r="A17" s="10"/>
      <c r="B17" s="11"/>
      <c r="C17" s="19">
        <v>11</v>
      </c>
      <c r="D17" s="18" t="s">
        <v>34</v>
      </c>
      <c r="E17" s="34">
        <v>2</v>
      </c>
      <c r="F17" s="34">
        <v>15</v>
      </c>
      <c r="G17" s="29">
        <f t="shared" si="0"/>
        <v>30</v>
      </c>
      <c r="H17" s="61"/>
      <c r="I17" s="56"/>
    </row>
    <row r="18" spans="1:9" s="13" customFormat="1" ht="30" x14ac:dyDescent="0.3">
      <c r="A18" s="10"/>
      <c r="B18" s="11"/>
      <c r="C18" s="19">
        <v>12</v>
      </c>
      <c r="D18" s="18" t="s">
        <v>35</v>
      </c>
      <c r="E18" s="34">
        <v>2</v>
      </c>
      <c r="F18" s="34">
        <v>15</v>
      </c>
      <c r="G18" s="29">
        <f t="shared" si="0"/>
        <v>30</v>
      </c>
      <c r="H18" s="61"/>
      <c r="I18" s="56"/>
    </row>
    <row r="19" spans="1:9" s="13" customFormat="1" x14ac:dyDescent="0.3">
      <c r="A19" s="10"/>
      <c r="B19" s="11"/>
      <c r="C19" s="19">
        <v>13</v>
      </c>
      <c r="D19" s="25" t="s">
        <v>13</v>
      </c>
      <c r="E19" s="34">
        <v>2</v>
      </c>
      <c r="F19" s="34">
        <v>30</v>
      </c>
      <c r="G19" s="29">
        <f t="shared" si="0"/>
        <v>60</v>
      </c>
      <c r="H19" s="61"/>
      <c r="I19" s="56"/>
    </row>
    <row r="20" spans="1:9" s="13" customFormat="1" x14ac:dyDescent="0.3">
      <c r="A20" s="10"/>
      <c r="B20" s="11"/>
      <c r="C20" s="19">
        <v>14</v>
      </c>
      <c r="D20" s="20" t="s">
        <v>14</v>
      </c>
      <c r="E20" s="34">
        <v>4</v>
      </c>
      <c r="F20" s="34">
        <v>15</v>
      </c>
      <c r="G20" s="29">
        <f t="shared" si="0"/>
        <v>60</v>
      </c>
      <c r="H20" s="61"/>
      <c r="I20" s="56"/>
    </row>
    <row r="21" spans="1:9" s="13" customFormat="1" x14ac:dyDescent="0.3">
      <c r="A21" s="10"/>
      <c r="B21" s="11"/>
      <c r="C21" s="19">
        <v>15</v>
      </c>
      <c r="D21" s="20" t="s">
        <v>96</v>
      </c>
      <c r="E21" s="34">
        <v>4</v>
      </c>
      <c r="F21" s="34">
        <v>15</v>
      </c>
      <c r="G21" s="29">
        <f t="shared" si="0"/>
        <v>60</v>
      </c>
      <c r="H21" s="61"/>
      <c r="I21" s="56"/>
    </row>
    <row r="22" spans="1:9" s="13" customFormat="1" x14ac:dyDescent="0.3">
      <c r="A22" s="10"/>
      <c r="B22" s="11"/>
      <c r="C22" s="19">
        <v>16</v>
      </c>
      <c r="D22" s="20" t="s">
        <v>97</v>
      </c>
      <c r="E22" s="34">
        <v>2</v>
      </c>
      <c r="F22" s="34">
        <v>15</v>
      </c>
      <c r="G22" s="29">
        <f t="shared" si="0"/>
        <v>30</v>
      </c>
      <c r="H22" s="61"/>
      <c r="I22" s="56"/>
    </row>
    <row r="23" spans="1:9" s="13" customFormat="1" x14ac:dyDescent="0.3">
      <c r="A23" s="10"/>
      <c r="B23" s="11"/>
      <c r="C23" s="12"/>
      <c r="D23" s="25"/>
      <c r="E23" s="34"/>
      <c r="F23" s="34">
        <f>SUM(F7:F22)</f>
        <v>375</v>
      </c>
      <c r="G23" s="34">
        <f>SUM(G7:G22)</f>
        <v>960</v>
      </c>
      <c r="H23" s="62"/>
      <c r="I23" s="39"/>
    </row>
    <row r="24" spans="1:9" s="13" customFormat="1" ht="33" x14ac:dyDescent="0.2">
      <c r="A24" s="14" t="s">
        <v>124</v>
      </c>
      <c r="B24" s="15" t="s">
        <v>20</v>
      </c>
      <c r="C24" s="14"/>
      <c r="D24" s="16" t="s">
        <v>5</v>
      </c>
      <c r="E24" s="48">
        <v>4</v>
      </c>
      <c r="F24" s="48"/>
      <c r="G24" s="14"/>
      <c r="H24" s="60">
        <f>G45/60</f>
        <v>28</v>
      </c>
      <c r="I24" s="38"/>
    </row>
    <row r="25" spans="1:9" s="13" customFormat="1" ht="16.5" x14ac:dyDescent="0.2">
      <c r="A25" s="26"/>
      <c r="B25" s="27"/>
      <c r="C25" s="19">
        <v>1</v>
      </c>
      <c r="D25" s="18" t="s">
        <v>95</v>
      </c>
      <c r="E25" s="44">
        <v>4</v>
      </c>
      <c r="F25" s="19">
        <v>15</v>
      </c>
      <c r="G25" s="31">
        <f>F25*E25</f>
        <v>60</v>
      </c>
      <c r="H25" s="63">
        <f>H24</f>
        <v>28</v>
      </c>
      <c r="I25" s="55"/>
    </row>
    <row r="26" spans="1:9" s="13" customFormat="1" ht="30" x14ac:dyDescent="0.2">
      <c r="A26" s="26"/>
      <c r="B26" s="27"/>
      <c r="C26" s="19">
        <v>2</v>
      </c>
      <c r="D26" s="18" t="s">
        <v>37</v>
      </c>
      <c r="E26" s="44">
        <v>2</v>
      </c>
      <c r="F26" s="19">
        <v>30</v>
      </c>
      <c r="G26" s="31">
        <f t="shared" ref="G26:G43" si="1">F26*E26</f>
        <v>60</v>
      </c>
      <c r="H26" s="63"/>
      <c r="I26" s="55"/>
    </row>
    <row r="27" spans="1:9" s="13" customFormat="1" ht="30" x14ac:dyDescent="0.2">
      <c r="A27" s="17"/>
      <c r="B27" s="18"/>
      <c r="C27" s="19">
        <v>3</v>
      </c>
      <c r="D27" s="18" t="s">
        <v>22</v>
      </c>
      <c r="E27" s="44">
        <v>2</v>
      </c>
      <c r="F27" s="19">
        <v>30</v>
      </c>
      <c r="G27" s="31">
        <f t="shared" si="1"/>
        <v>60</v>
      </c>
      <c r="H27" s="63"/>
      <c r="I27" s="55"/>
    </row>
    <row r="28" spans="1:9" s="13" customFormat="1" ht="30" x14ac:dyDescent="0.2">
      <c r="A28" s="17"/>
      <c r="B28" s="18"/>
      <c r="C28" s="19">
        <v>4</v>
      </c>
      <c r="D28" s="20" t="s">
        <v>23</v>
      </c>
      <c r="E28" s="44">
        <v>2</v>
      </c>
      <c r="F28" s="19">
        <v>45</v>
      </c>
      <c r="G28" s="31">
        <f t="shared" si="1"/>
        <v>90</v>
      </c>
      <c r="H28" s="63"/>
      <c r="I28" s="55"/>
    </row>
    <row r="29" spans="1:9" s="13" customFormat="1" ht="30" x14ac:dyDescent="0.2">
      <c r="A29" s="17"/>
      <c r="B29" s="18"/>
      <c r="C29" s="19">
        <v>5</v>
      </c>
      <c r="D29" s="20" t="s">
        <v>7</v>
      </c>
      <c r="E29" s="44">
        <v>2</v>
      </c>
      <c r="F29" s="19">
        <v>15</v>
      </c>
      <c r="G29" s="31">
        <f t="shared" si="1"/>
        <v>30</v>
      </c>
      <c r="H29" s="63"/>
      <c r="I29" s="55"/>
    </row>
    <row r="30" spans="1:9" s="13" customFormat="1" ht="16.5" x14ac:dyDescent="0.2">
      <c r="A30" s="17"/>
      <c r="B30" s="18"/>
      <c r="C30" s="19">
        <v>6</v>
      </c>
      <c r="D30" s="20" t="s">
        <v>24</v>
      </c>
      <c r="E30" s="44">
        <v>4</v>
      </c>
      <c r="F30" s="19">
        <v>45</v>
      </c>
      <c r="G30" s="31">
        <f t="shared" si="1"/>
        <v>180</v>
      </c>
      <c r="H30" s="63"/>
      <c r="I30" s="55"/>
    </row>
    <row r="31" spans="1:9" s="13" customFormat="1" ht="16.5" x14ac:dyDescent="0.2">
      <c r="A31" s="17"/>
      <c r="B31" s="18"/>
      <c r="C31" s="19">
        <v>7</v>
      </c>
      <c r="D31" s="20" t="s">
        <v>25</v>
      </c>
      <c r="E31" s="44">
        <v>4</v>
      </c>
      <c r="F31" s="19">
        <v>45</v>
      </c>
      <c r="G31" s="31">
        <f t="shared" si="1"/>
        <v>180</v>
      </c>
      <c r="H31" s="63"/>
      <c r="I31" s="55"/>
    </row>
    <row r="32" spans="1:9" s="13" customFormat="1" ht="30" x14ac:dyDescent="0.2">
      <c r="A32" s="17"/>
      <c r="B32" s="21"/>
      <c r="C32" s="19">
        <v>8</v>
      </c>
      <c r="D32" s="20" t="s">
        <v>26</v>
      </c>
      <c r="E32" s="44">
        <v>2</v>
      </c>
      <c r="F32" s="19">
        <v>30</v>
      </c>
      <c r="G32" s="31">
        <f t="shared" si="1"/>
        <v>60</v>
      </c>
      <c r="H32" s="63"/>
      <c r="I32" s="55"/>
    </row>
    <row r="33" spans="1:9" s="13" customFormat="1" ht="30" x14ac:dyDescent="0.2">
      <c r="A33" s="17"/>
      <c r="B33" s="21"/>
      <c r="C33" s="19">
        <v>9</v>
      </c>
      <c r="D33" s="20" t="s">
        <v>15</v>
      </c>
      <c r="E33" s="44">
        <v>4</v>
      </c>
      <c r="F33" s="19">
        <v>15</v>
      </c>
      <c r="G33" s="31">
        <f t="shared" si="1"/>
        <v>60</v>
      </c>
      <c r="H33" s="63"/>
      <c r="I33" s="55"/>
    </row>
    <row r="34" spans="1:9" s="13" customFormat="1" ht="22.5" customHeight="1" x14ac:dyDescent="0.2">
      <c r="A34" s="17"/>
      <c r="B34" s="21"/>
      <c r="C34" s="19">
        <v>10</v>
      </c>
      <c r="D34" s="20" t="s">
        <v>98</v>
      </c>
      <c r="E34" s="44">
        <v>3</v>
      </c>
      <c r="F34" s="19">
        <v>30</v>
      </c>
      <c r="G34" s="31">
        <f t="shared" si="1"/>
        <v>90</v>
      </c>
      <c r="H34" s="63"/>
      <c r="I34" s="55"/>
    </row>
    <row r="35" spans="1:9" s="13" customFormat="1" ht="30" x14ac:dyDescent="0.2">
      <c r="A35" s="17"/>
      <c r="B35" s="21"/>
      <c r="C35" s="19">
        <v>11</v>
      </c>
      <c r="D35" s="20" t="s">
        <v>16</v>
      </c>
      <c r="E35" s="44">
        <v>4</v>
      </c>
      <c r="F35" s="19">
        <v>30</v>
      </c>
      <c r="G35" s="31">
        <f t="shared" si="1"/>
        <v>120</v>
      </c>
      <c r="H35" s="63"/>
      <c r="I35" s="55"/>
    </row>
    <row r="36" spans="1:9" s="13" customFormat="1" ht="55.5" customHeight="1" x14ac:dyDescent="0.2">
      <c r="A36" s="17"/>
      <c r="B36" s="21"/>
      <c r="C36" s="19">
        <v>12</v>
      </c>
      <c r="D36" s="20" t="s">
        <v>27</v>
      </c>
      <c r="E36" s="44">
        <v>4</v>
      </c>
      <c r="F36" s="19">
        <v>45</v>
      </c>
      <c r="G36" s="31">
        <f t="shared" si="1"/>
        <v>180</v>
      </c>
      <c r="H36" s="63"/>
      <c r="I36" s="55"/>
    </row>
    <row r="37" spans="1:9" s="13" customFormat="1" ht="30" x14ac:dyDescent="0.2">
      <c r="A37" s="17"/>
      <c r="B37" s="21"/>
      <c r="C37" s="19">
        <v>13</v>
      </c>
      <c r="D37" s="20" t="s">
        <v>28</v>
      </c>
      <c r="E37" s="44">
        <v>4</v>
      </c>
      <c r="F37" s="19">
        <v>30</v>
      </c>
      <c r="G37" s="31">
        <f t="shared" si="1"/>
        <v>120</v>
      </c>
      <c r="H37" s="63"/>
      <c r="I37" s="55"/>
    </row>
    <row r="38" spans="1:9" s="13" customFormat="1" ht="30" x14ac:dyDescent="0.2">
      <c r="A38" s="17"/>
      <c r="B38" s="21"/>
      <c r="C38" s="19">
        <v>14</v>
      </c>
      <c r="D38" s="20" t="s">
        <v>29</v>
      </c>
      <c r="E38" s="44">
        <v>2</v>
      </c>
      <c r="F38" s="19">
        <v>15</v>
      </c>
      <c r="G38" s="31">
        <f t="shared" si="1"/>
        <v>30</v>
      </c>
      <c r="H38" s="63"/>
      <c r="I38" s="55"/>
    </row>
    <row r="39" spans="1:9" s="13" customFormat="1" ht="16.5" x14ac:dyDescent="0.2">
      <c r="A39" s="17"/>
      <c r="B39" s="21"/>
      <c r="C39" s="19">
        <v>15</v>
      </c>
      <c r="D39" s="20" t="s">
        <v>17</v>
      </c>
      <c r="E39" s="44">
        <v>2</v>
      </c>
      <c r="F39" s="19">
        <v>15</v>
      </c>
      <c r="G39" s="31">
        <f t="shared" si="1"/>
        <v>30</v>
      </c>
      <c r="H39" s="63"/>
      <c r="I39" s="55"/>
    </row>
    <row r="40" spans="1:9" s="13" customFormat="1" ht="16.5" x14ac:dyDescent="0.2">
      <c r="A40" s="17"/>
      <c r="B40" s="21"/>
      <c r="C40" s="19">
        <v>16</v>
      </c>
      <c r="D40" s="20" t="s">
        <v>18</v>
      </c>
      <c r="E40" s="44">
        <v>4</v>
      </c>
      <c r="F40" s="19">
        <v>45</v>
      </c>
      <c r="G40" s="31">
        <f t="shared" si="1"/>
        <v>180</v>
      </c>
      <c r="H40" s="63"/>
      <c r="I40" s="55"/>
    </row>
    <row r="41" spans="1:9" s="13" customFormat="1" ht="16.5" x14ac:dyDescent="0.2">
      <c r="A41" s="17"/>
      <c r="B41" s="21"/>
      <c r="C41" s="19">
        <v>17</v>
      </c>
      <c r="D41" s="20" t="s">
        <v>19</v>
      </c>
      <c r="E41" s="44">
        <v>4</v>
      </c>
      <c r="F41" s="19">
        <v>15</v>
      </c>
      <c r="G41" s="31">
        <f t="shared" si="1"/>
        <v>60</v>
      </c>
      <c r="H41" s="63"/>
      <c r="I41" s="55"/>
    </row>
    <row r="42" spans="1:9" s="13" customFormat="1" ht="16.5" x14ac:dyDescent="0.2">
      <c r="A42" s="17"/>
      <c r="B42" s="21"/>
      <c r="C42" s="19">
        <v>19</v>
      </c>
      <c r="D42" s="20" t="s">
        <v>99</v>
      </c>
      <c r="E42" s="44">
        <v>4</v>
      </c>
      <c r="F42" s="19">
        <v>15</v>
      </c>
      <c r="G42" s="31">
        <f t="shared" si="1"/>
        <v>60</v>
      </c>
      <c r="H42" s="63"/>
      <c r="I42" s="55"/>
    </row>
    <row r="43" spans="1:9" s="13" customFormat="1" ht="16.5" x14ac:dyDescent="0.2">
      <c r="A43" s="17"/>
      <c r="B43" s="21"/>
      <c r="C43" s="19">
        <v>20</v>
      </c>
      <c r="D43" s="20" t="s">
        <v>100</v>
      </c>
      <c r="E43" s="44">
        <v>2</v>
      </c>
      <c r="F43" s="19">
        <v>15</v>
      </c>
      <c r="G43" s="31">
        <f t="shared" si="1"/>
        <v>30</v>
      </c>
      <c r="H43" s="63"/>
      <c r="I43" s="55"/>
    </row>
    <row r="44" spans="1:9" s="13" customFormat="1" hidden="1" x14ac:dyDescent="0.2">
      <c r="A44" s="17"/>
      <c r="B44" s="21"/>
      <c r="C44" s="19"/>
      <c r="D44" s="20"/>
      <c r="E44" s="44"/>
      <c r="F44" s="19"/>
      <c r="G44" s="19">
        <f>SUM(G25:G43)</f>
        <v>1680</v>
      </c>
      <c r="H44" s="64"/>
      <c r="I44" s="40"/>
    </row>
    <row r="45" spans="1:9" s="13" customFormat="1" x14ac:dyDescent="0.2">
      <c r="A45" s="17"/>
      <c r="B45" s="21"/>
      <c r="C45" s="52"/>
      <c r="D45" s="20"/>
      <c r="E45" s="44"/>
      <c r="F45" s="52">
        <f>SUM(F25:F43)</f>
        <v>525</v>
      </c>
      <c r="G45" s="52">
        <f>SUM(G25:G43)</f>
        <v>1680</v>
      </c>
      <c r="H45" s="64"/>
      <c r="I45" s="40"/>
    </row>
    <row r="46" spans="1:9" ht="33" x14ac:dyDescent="0.2">
      <c r="A46" s="14" t="s">
        <v>125</v>
      </c>
      <c r="B46" s="15" t="s">
        <v>36</v>
      </c>
      <c r="C46" s="14"/>
      <c r="D46" s="16" t="s">
        <v>5</v>
      </c>
      <c r="E46" s="48">
        <v>6</v>
      </c>
      <c r="F46" s="48"/>
      <c r="G46" s="14"/>
      <c r="H46" s="60">
        <f>G72/60</f>
        <v>95.916666666666671</v>
      </c>
      <c r="I46" s="38"/>
    </row>
    <row r="47" spans="1:9" x14ac:dyDescent="0.2">
      <c r="A47" s="17"/>
      <c r="B47" s="18"/>
      <c r="C47" s="19">
        <v>1</v>
      </c>
      <c r="D47" s="18" t="s">
        <v>95</v>
      </c>
      <c r="E47" s="44">
        <v>6</v>
      </c>
      <c r="F47" s="19">
        <v>15</v>
      </c>
      <c r="G47" s="19">
        <f>F47*E47</f>
        <v>90</v>
      </c>
      <c r="H47" s="65">
        <f>H46</f>
        <v>95.916666666666671</v>
      </c>
      <c r="I47" s="54"/>
    </row>
    <row r="48" spans="1:9" ht="30" x14ac:dyDescent="0.2">
      <c r="A48" s="17"/>
      <c r="B48" s="18"/>
      <c r="C48" s="19">
        <v>2</v>
      </c>
      <c r="D48" s="32" t="s">
        <v>38</v>
      </c>
      <c r="E48" s="44">
        <v>6</v>
      </c>
      <c r="F48" s="19">
        <v>60</v>
      </c>
      <c r="G48" s="19">
        <f t="shared" ref="G48:G71" si="2">F48*E48</f>
        <v>360</v>
      </c>
      <c r="H48" s="65"/>
      <c r="I48" s="54"/>
    </row>
    <row r="49" spans="1:9" ht="30" x14ac:dyDescent="0.2">
      <c r="A49" s="17"/>
      <c r="B49" s="18"/>
      <c r="C49" s="19">
        <v>3</v>
      </c>
      <c r="D49" s="28" t="s">
        <v>39</v>
      </c>
      <c r="E49" s="44">
        <v>3</v>
      </c>
      <c r="F49" s="19">
        <v>60</v>
      </c>
      <c r="G49" s="19">
        <f t="shared" si="2"/>
        <v>180</v>
      </c>
      <c r="H49" s="65"/>
      <c r="I49" s="54"/>
    </row>
    <row r="50" spans="1:9" ht="30" x14ac:dyDescent="0.2">
      <c r="A50" s="17"/>
      <c r="B50" s="18"/>
      <c r="C50" s="19">
        <v>4</v>
      </c>
      <c r="D50" s="28" t="s">
        <v>40</v>
      </c>
      <c r="E50" s="44">
        <v>3</v>
      </c>
      <c r="F50" s="19">
        <v>60</v>
      </c>
      <c r="G50" s="19">
        <f t="shared" si="2"/>
        <v>180</v>
      </c>
      <c r="H50" s="65"/>
      <c r="I50" s="54"/>
    </row>
    <row r="51" spans="1:9" ht="30" x14ac:dyDescent="0.2">
      <c r="A51" s="17"/>
      <c r="B51" s="18"/>
      <c r="C51" s="19">
        <v>5</v>
      </c>
      <c r="D51" s="28" t="s">
        <v>41</v>
      </c>
      <c r="E51" s="44">
        <v>3</v>
      </c>
      <c r="F51" s="19">
        <v>45</v>
      </c>
      <c r="G51" s="19">
        <f t="shared" si="2"/>
        <v>135</v>
      </c>
      <c r="H51" s="65"/>
      <c r="I51" s="54"/>
    </row>
    <row r="52" spans="1:9" x14ac:dyDescent="0.2">
      <c r="A52" s="17"/>
      <c r="B52" s="18"/>
      <c r="C52" s="19">
        <v>6</v>
      </c>
      <c r="D52" s="28" t="s">
        <v>55</v>
      </c>
      <c r="E52" s="44">
        <v>6</v>
      </c>
      <c r="F52" s="19">
        <v>45</v>
      </c>
      <c r="G52" s="19">
        <f t="shared" si="2"/>
        <v>270</v>
      </c>
      <c r="H52" s="65"/>
      <c r="I52" s="54"/>
    </row>
    <row r="53" spans="1:9" ht="45" x14ac:dyDescent="0.2">
      <c r="A53" s="17"/>
      <c r="B53" s="21"/>
      <c r="C53" s="19">
        <v>7</v>
      </c>
      <c r="D53" s="20" t="s">
        <v>56</v>
      </c>
      <c r="E53" s="44">
        <v>4</v>
      </c>
      <c r="F53" s="19">
        <v>45</v>
      </c>
      <c r="G53" s="19">
        <f t="shared" si="2"/>
        <v>180</v>
      </c>
      <c r="H53" s="65"/>
      <c r="I53" s="54"/>
    </row>
    <row r="54" spans="1:9" x14ac:dyDescent="0.2">
      <c r="A54" s="17"/>
      <c r="B54" s="21"/>
      <c r="C54" s="19">
        <v>8</v>
      </c>
      <c r="D54" s="20" t="s">
        <v>42</v>
      </c>
      <c r="E54" s="44">
        <v>2</v>
      </c>
      <c r="F54" s="19">
        <v>60</v>
      </c>
      <c r="G54" s="19">
        <f t="shared" si="2"/>
        <v>120</v>
      </c>
      <c r="H54" s="65"/>
      <c r="I54" s="54"/>
    </row>
    <row r="55" spans="1:9" ht="30" x14ac:dyDescent="0.2">
      <c r="A55" s="17"/>
      <c r="B55" s="21"/>
      <c r="C55" s="19">
        <v>9</v>
      </c>
      <c r="D55" s="20" t="s">
        <v>43</v>
      </c>
      <c r="E55" s="44">
        <v>4</v>
      </c>
      <c r="F55" s="19">
        <v>60</v>
      </c>
      <c r="G55" s="19">
        <f t="shared" si="2"/>
        <v>240</v>
      </c>
      <c r="H55" s="65"/>
      <c r="I55" s="54"/>
    </row>
    <row r="56" spans="1:9" ht="30" x14ac:dyDescent="0.2">
      <c r="A56" s="17"/>
      <c r="B56" s="21"/>
      <c r="C56" s="19">
        <v>10</v>
      </c>
      <c r="D56" s="20" t="s">
        <v>44</v>
      </c>
      <c r="E56" s="44">
        <v>4</v>
      </c>
      <c r="F56" s="19">
        <v>60</v>
      </c>
      <c r="G56" s="19">
        <f t="shared" si="2"/>
        <v>240</v>
      </c>
      <c r="H56" s="65"/>
      <c r="I56" s="54"/>
    </row>
    <row r="57" spans="1:9" ht="45" x14ac:dyDescent="0.2">
      <c r="A57" s="17"/>
      <c r="B57" s="21"/>
      <c r="C57" s="19">
        <v>11</v>
      </c>
      <c r="D57" s="20" t="s">
        <v>45</v>
      </c>
      <c r="E57" s="44">
        <v>6</v>
      </c>
      <c r="F57" s="19">
        <v>60</v>
      </c>
      <c r="G57" s="19">
        <f t="shared" si="2"/>
        <v>360</v>
      </c>
      <c r="H57" s="65"/>
      <c r="I57" s="54"/>
    </row>
    <row r="58" spans="1:9" ht="30" x14ac:dyDescent="0.2">
      <c r="A58" s="17"/>
      <c r="B58" s="21"/>
      <c r="C58" s="19">
        <v>12</v>
      </c>
      <c r="D58" s="20" t="s">
        <v>44</v>
      </c>
      <c r="E58" s="44">
        <v>4</v>
      </c>
      <c r="F58" s="19">
        <v>60</v>
      </c>
      <c r="G58" s="19">
        <f t="shared" si="2"/>
        <v>240</v>
      </c>
      <c r="H58" s="65"/>
      <c r="I58" s="54"/>
    </row>
    <row r="59" spans="1:9" ht="45" x14ac:dyDescent="0.2">
      <c r="A59" s="17"/>
      <c r="B59" s="21"/>
      <c r="C59" s="19">
        <v>13</v>
      </c>
      <c r="D59" s="20" t="s">
        <v>101</v>
      </c>
      <c r="E59" s="44">
        <v>6</v>
      </c>
      <c r="F59" s="19">
        <v>45</v>
      </c>
      <c r="G59" s="19">
        <f t="shared" si="2"/>
        <v>270</v>
      </c>
      <c r="H59" s="65"/>
      <c r="I59" s="54"/>
    </row>
    <row r="60" spans="1:9" ht="30" x14ac:dyDescent="0.2">
      <c r="A60" s="17"/>
      <c r="B60" s="21"/>
      <c r="C60" s="19">
        <v>14</v>
      </c>
      <c r="D60" s="20" t="s">
        <v>46</v>
      </c>
      <c r="E60" s="44">
        <v>3</v>
      </c>
      <c r="F60" s="19">
        <v>60</v>
      </c>
      <c r="G60" s="19">
        <f t="shared" si="2"/>
        <v>180</v>
      </c>
      <c r="H60" s="65"/>
      <c r="I60" s="54"/>
    </row>
    <row r="61" spans="1:9" x14ac:dyDescent="0.2">
      <c r="A61" s="17"/>
      <c r="B61" s="21"/>
      <c r="C61" s="19">
        <v>15</v>
      </c>
      <c r="D61" s="20" t="s">
        <v>47</v>
      </c>
      <c r="E61" s="44">
        <v>3</v>
      </c>
      <c r="F61" s="19">
        <v>60</v>
      </c>
      <c r="G61" s="19">
        <f t="shared" si="2"/>
        <v>180</v>
      </c>
      <c r="H61" s="65"/>
      <c r="I61" s="54"/>
    </row>
    <row r="62" spans="1:9" ht="30" x14ac:dyDescent="0.2">
      <c r="A62" s="17"/>
      <c r="B62" s="21"/>
      <c r="C62" s="19">
        <v>16</v>
      </c>
      <c r="D62" s="20" t="s">
        <v>48</v>
      </c>
      <c r="E62" s="44">
        <v>6</v>
      </c>
      <c r="F62" s="19">
        <v>60</v>
      </c>
      <c r="G62" s="19">
        <f t="shared" si="2"/>
        <v>360</v>
      </c>
      <c r="H62" s="65"/>
      <c r="I62" s="54"/>
    </row>
    <row r="63" spans="1:9" x14ac:dyDescent="0.2">
      <c r="A63" s="17"/>
      <c r="B63" s="21"/>
      <c r="C63" s="19">
        <v>17</v>
      </c>
      <c r="D63" s="20" t="s">
        <v>49</v>
      </c>
      <c r="E63" s="44">
        <v>4</v>
      </c>
      <c r="F63" s="19">
        <v>60</v>
      </c>
      <c r="G63" s="19">
        <f t="shared" si="2"/>
        <v>240</v>
      </c>
      <c r="H63" s="65"/>
      <c r="I63" s="54"/>
    </row>
    <row r="64" spans="1:9" x14ac:dyDescent="0.2">
      <c r="A64" s="17"/>
      <c r="B64" s="21"/>
      <c r="C64" s="19">
        <v>18</v>
      </c>
      <c r="D64" s="20" t="s">
        <v>50</v>
      </c>
      <c r="E64" s="44">
        <v>4</v>
      </c>
      <c r="F64" s="19">
        <v>60</v>
      </c>
      <c r="G64" s="19">
        <f t="shared" si="2"/>
        <v>240</v>
      </c>
      <c r="H64" s="65"/>
      <c r="I64" s="54"/>
    </row>
    <row r="65" spans="1:9" x14ac:dyDescent="0.2">
      <c r="A65" s="17"/>
      <c r="B65" s="21"/>
      <c r="C65" s="19">
        <v>19</v>
      </c>
      <c r="D65" s="20" t="s">
        <v>51</v>
      </c>
      <c r="E65" s="44">
        <v>4</v>
      </c>
      <c r="F65" s="19">
        <v>40</v>
      </c>
      <c r="G65" s="19">
        <f t="shared" si="2"/>
        <v>160</v>
      </c>
      <c r="H65" s="65"/>
      <c r="I65" s="54"/>
    </row>
    <row r="66" spans="1:9" x14ac:dyDescent="0.2">
      <c r="A66" s="17"/>
      <c r="B66" s="21"/>
      <c r="C66" s="19">
        <v>20</v>
      </c>
      <c r="D66" s="20" t="s">
        <v>52</v>
      </c>
      <c r="E66" s="44">
        <v>4</v>
      </c>
      <c r="F66" s="19">
        <v>45</v>
      </c>
      <c r="G66" s="19">
        <f t="shared" si="2"/>
        <v>180</v>
      </c>
      <c r="H66" s="65"/>
      <c r="I66" s="54"/>
    </row>
    <row r="67" spans="1:9" x14ac:dyDescent="0.2">
      <c r="A67" s="17"/>
      <c r="B67" s="21"/>
      <c r="C67" s="19">
        <v>21</v>
      </c>
      <c r="D67" s="20" t="s">
        <v>53</v>
      </c>
      <c r="E67" s="44">
        <v>2</v>
      </c>
      <c r="F67" s="19">
        <v>45</v>
      </c>
      <c r="G67" s="19">
        <f t="shared" si="2"/>
        <v>90</v>
      </c>
      <c r="H67" s="65"/>
      <c r="I67" s="54"/>
    </row>
    <row r="68" spans="1:9" x14ac:dyDescent="0.2">
      <c r="A68" s="17"/>
      <c r="B68" s="21"/>
      <c r="C68" s="19">
        <v>22</v>
      </c>
      <c r="D68" s="20" t="s">
        <v>54</v>
      </c>
      <c r="E68" s="44">
        <v>4</v>
      </c>
      <c r="F68" s="19">
        <v>45</v>
      </c>
      <c r="G68" s="19">
        <f t="shared" si="2"/>
        <v>180</v>
      </c>
      <c r="H68" s="65"/>
      <c r="I68" s="54"/>
    </row>
    <row r="69" spans="1:9" ht="30" x14ac:dyDescent="0.2">
      <c r="A69" s="17"/>
      <c r="B69" s="21"/>
      <c r="C69" s="19">
        <v>23</v>
      </c>
      <c r="D69" s="20" t="s">
        <v>57</v>
      </c>
      <c r="E69" s="44">
        <v>6</v>
      </c>
      <c r="F69" s="19">
        <v>60</v>
      </c>
      <c r="G69" s="19">
        <f t="shared" si="2"/>
        <v>360</v>
      </c>
      <c r="H69" s="65"/>
      <c r="I69" s="54"/>
    </row>
    <row r="70" spans="1:9" x14ac:dyDescent="0.2">
      <c r="A70" s="17"/>
      <c r="B70" s="21"/>
      <c r="C70" s="19">
        <v>24</v>
      </c>
      <c r="D70" s="20" t="s">
        <v>96</v>
      </c>
      <c r="E70" s="44">
        <v>6</v>
      </c>
      <c r="F70" s="19">
        <v>60</v>
      </c>
      <c r="G70" s="19">
        <f t="shared" si="2"/>
        <v>360</v>
      </c>
      <c r="H70" s="65"/>
      <c r="I70" s="54"/>
    </row>
    <row r="71" spans="1:9" x14ac:dyDescent="0.2">
      <c r="A71" s="17"/>
      <c r="B71" s="21"/>
      <c r="C71" s="19">
        <v>25</v>
      </c>
      <c r="D71" s="20" t="s">
        <v>102</v>
      </c>
      <c r="E71" s="44">
        <v>6</v>
      </c>
      <c r="F71" s="19">
        <v>60</v>
      </c>
      <c r="G71" s="19">
        <f t="shared" si="2"/>
        <v>360</v>
      </c>
      <c r="H71" s="65"/>
      <c r="I71" s="54"/>
    </row>
    <row r="72" spans="1:9" x14ac:dyDescent="0.2">
      <c r="A72" s="17"/>
      <c r="B72" s="21"/>
      <c r="C72" s="19"/>
      <c r="D72" s="20"/>
      <c r="E72" s="44"/>
      <c r="F72" s="19">
        <f>SUM(F47:F71)</f>
        <v>1330</v>
      </c>
      <c r="G72" s="52">
        <f>SUM(G47:G71)</f>
        <v>5755</v>
      </c>
      <c r="H72" s="64"/>
      <c r="I72" s="40"/>
    </row>
    <row r="73" spans="1:9" ht="33" x14ac:dyDescent="0.2">
      <c r="A73" s="14" t="s">
        <v>126</v>
      </c>
      <c r="B73" s="15" t="s">
        <v>58</v>
      </c>
      <c r="C73" s="14"/>
      <c r="D73" s="16" t="s">
        <v>5</v>
      </c>
      <c r="E73" s="48">
        <v>6</v>
      </c>
      <c r="F73" s="48"/>
      <c r="G73" s="14"/>
      <c r="H73" s="60">
        <f>G86/60</f>
        <v>27.75</v>
      </c>
      <c r="I73" s="38"/>
    </row>
    <row r="74" spans="1:9" x14ac:dyDescent="0.3">
      <c r="A74" s="17"/>
      <c r="B74" s="18"/>
      <c r="C74" s="22">
        <v>1</v>
      </c>
      <c r="D74" s="18" t="s">
        <v>95</v>
      </c>
      <c r="E74" s="44">
        <v>6</v>
      </c>
      <c r="F74" s="36">
        <v>15</v>
      </c>
      <c r="G74" s="19">
        <f>F74*E74</f>
        <v>90</v>
      </c>
      <c r="H74" s="66">
        <f>H73</f>
        <v>27.75</v>
      </c>
      <c r="I74" s="54"/>
    </row>
    <row r="75" spans="1:9" ht="30" x14ac:dyDescent="0.3">
      <c r="A75" s="17"/>
      <c r="B75" s="18"/>
      <c r="C75" s="22">
        <v>2</v>
      </c>
      <c r="D75" s="32" t="s">
        <v>92</v>
      </c>
      <c r="E75" s="44">
        <v>3</v>
      </c>
      <c r="F75" s="36">
        <v>45</v>
      </c>
      <c r="G75" s="19">
        <f t="shared" ref="G75:G85" si="3">F75*E75</f>
        <v>135</v>
      </c>
      <c r="H75" s="66"/>
      <c r="I75" s="54"/>
    </row>
    <row r="76" spans="1:9" ht="33" x14ac:dyDescent="0.3">
      <c r="A76" s="17"/>
      <c r="B76" s="18"/>
      <c r="C76" s="22">
        <v>3</v>
      </c>
      <c r="D76" s="30" t="s">
        <v>103</v>
      </c>
      <c r="E76" s="24">
        <v>2</v>
      </c>
      <c r="F76" s="37">
        <v>45</v>
      </c>
      <c r="G76" s="19">
        <f t="shared" si="3"/>
        <v>90</v>
      </c>
      <c r="H76" s="66"/>
      <c r="I76" s="54"/>
    </row>
    <row r="77" spans="1:9" ht="33" x14ac:dyDescent="0.3">
      <c r="A77" s="17"/>
      <c r="B77" s="18"/>
      <c r="C77" s="22">
        <v>4</v>
      </c>
      <c r="D77" s="30" t="s">
        <v>68</v>
      </c>
      <c r="E77" s="24">
        <v>4</v>
      </c>
      <c r="F77" s="37">
        <v>45</v>
      </c>
      <c r="G77" s="19">
        <f t="shared" si="3"/>
        <v>180</v>
      </c>
      <c r="H77" s="66"/>
      <c r="I77" s="54"/>
    </row>
    <row r="78" spans="1:9" x14ac:dyDescent="0.3">
      <c r="A78" s="17"/>
      <c r="B78" s="18"/>
      <c r="C78" s="22">
        <v>5</v>
      </c>
      <c r="D78" s="20" t="s">
        <v>24</v>
      </c>
      <c r="E78" s="24">
        <v>4</v>
      </c>
      <c r="F78" s="37">
        <v>45</v>
      </c>
      <c r="G78" s="19">
        <f t="shared" si="3"/>
        <v>180</v>
      </c>
      <c r="H78" s="66"/>
      <c r="I78" s="54"/>
    </row>
    <row r="79" spans="1:9" x14ac:dyDescent="0.3">
      <c r="A79" s="17"/>
      <c r="B79" s="18"/>
      <c r="C79" s="22">
        <v>6</v>
      </c>
      <c r="D79" s="20" t="s">
        <v>104</v>
      </c>
      <c r="E79" s="24">
        <v>2</v>
      </c>
      <c r="F79" s="37">
        <v>45</v>
      </c>
      <c r="G79" s="19">
        <f t="shared" si="3"/>
        <v>90</v>
      </c>
      <c r="H79" s="66"/>
      <c r="I79" s="54"/>
    </row>
    <row r="80" spans="1:9" x14ac:dyDescent="0.3">
      <c r="A80" s="17"/>
      <c r="B80" s="18"/>
      <c r="C80" s="22">
        <v>7</v>
      </c>
      <c r="D80" s="20" t="s">
        <v>59</v>
      </c>
      <c r="E80" s="24">
        <v>4</v>
      </c>
      <c r="F80" s="37">
        <v>45</v>
      </c>
      <c r="G80" s="19">
        <f t="shared" si="3"/>
        <v>180</v>
      </c>
      <c r="H80" s="66"/>
      <c r="I80" s="54"/>
    </row>
    <row r="81" spans="1:9" x14ac:dyDescent="0.3">
      <c r="A81" s="17"/>
      <c r="B81" s="18"/>
      <c r="C81" s="22">
        <v>8</v>
      </c>
      <c r="D81" s="20" t="s">
        <v>60</v>
      </c>
      <c r="E81" s="24">
        <v>2</v>
      </c>
      <c r="F81" s="37">
        <v>45</v>
      </c>
      <c r="G81" s="19">
        <f t="shared" si="3"/>
        <v>90</v>
      </c>
      <c r="H81" s="66"/>
      <c r="I81" s="54"/>
    </row>
    <row r="82" spans="1:9" ht="33" x14ac:dyDescent="0.3">
      <c r="A82" s="17"/>
      <c r="B82" s="18"/>
      <c r="C82" s="22">
        <v>9</v>
      </c>
      <c r="D82" s="30" t="s">
        <v>72</v>
      </c>
      <c r="E82" s="24">
        <v>3</v>
      </c>
      <c r="F82" s="37">
        <v>45</v>
      </c>
      <c r="G82" s="19">
        <f t="shared" si="3"/>
        <v>135</v>
      </c>
      <c r="H82" s="66"/>
      <c r="I82" s="54"/>
    </row>
    <row r="83" spans="1:9" x14ac:dyDescent="0.3">
      <c r="A83" s="17"/>
      <c r="B83" s="18"/>
      <c r="C83" s="22">
        <v>10</v>
      </c>
      <c r="D83" s="20" t="s">
        <v>61</v>
      </c>
      <c r="E83" s="24">
        <v>6</v>
      </c>
      <c r="F83" s="37">
        <v>60</v>
      </c>
      <c r="G83" s="19">
        <f t="shared" si="3"/>
        <v>360</v>
      </c>
      <c r="H83" s="66"/>
      <c r="I83" s="54"/>
    </row>
    <row r="84" spans="1:9" x14ac:dyDescent="0.3">
      <c r="A84" s="17"/>
      <c r="B84" s="18"/>
      <c r="C84" s="22">
        <v>11</v>
      </c>
      <c r="D84" s="20" t="s">
        <v>96</v>
      </c>
      <c r="E84" s="24">
        <v>6</v>
      </c>
      <c r="F84" s="37">
        <v>15</v>
      </c>
      <c r="G84" s="19">
        <f t="shared" si="3"/>
        <v>90</v>
      </c>
      <c r="H84" s="66"/>
      <c r="I84" s="54"/>
    </row>
    <row r="85" spans="1:9" x14ac:dyDescent="0.3">
      <c r="A85" s="17"/>
      <c r="B85" s="18"/>
      <c r="C85" s="22">
        <v>12</v>
      </c>
      <c r="D85" s="20" t="s">
        <v>105</v>
      </c>
      <c r="E85" s="24">
        <v>3</v>
      </c>
      <c r="F85" s="37">
        <v>15</v>
      </c>
      <c r="G85" s="19">
        <f t="shared" si="3"/>
        <v>45</v>
      </c>
      <c r="H85" s="66"/>
      <c r="I85" s="54"/>
    </row>
    <row r="86" spans="1:9" x14ac:dyDescent="0.3">
      <c r="A86" s="17"/>
      <c r="B86" s="18"/>
      <c r="C86" s="22"/>
      <c r="D86" s="20"/>
      <c r="E86" s="24"/>
      <c r="F86" s="37">
        <f>SUM(F74:F85)</f>
        <v>465</v>
      </c>
      <c r="G86" s="37">
        <f>SUM(G74:G85)</f>
        <v>1665</v>
      </c>
      <c r="H86" s="67"/>
      <c r="I86" s="41"/>
    </row>
    <row r="87" spans="1:9" ht="33" x14ac:dyDescent="0.2">
      <c r="A87" s="14" t="s">
        <v>127</v>
      </c>
      <c r="B87" s="15" t="s">
        <v>66</v>
      </c>
      <c r="C87" s="14"/>
      <c r="D87" s="16" t="s">
        <v>5</v>
      </c>
      <c r="E87" s="48">
        <v>6</v>
      </c>
      <c r="F87" s="48"/>
      <c r="G87" s="14"/>
      <c r="H87" s="60">
        <f>G100/60</f>
        <v>27.75</v>
      </c>
      <c r="I87" s="38"/>
    </row>
    <row r="88" spans="1:9" ht="16.5" x14ac:dyDescent="0.3">
      <c r="A88" s="26"/>
      <c r="B88" s="27"/>
      <c r="C88" s="31">
        <v>1</v>
      </c>
      <c r="D88" s="18" t="s">
        <v>95</v>
      </c>
      <c r="E88" s="44">
        <v>6</v>
      </c>
      <c r="F88" s="36">
        <v>15</v>
      </c>
      <c r="G88" s="31">
        <f>F88*E88</f>
        <v>90</v>
      </c>
      <c r="H88" s="68">
        <f>H87</f>
        <v>27.75</v>
      </c>
      <c r="I88" s="55"/>
    </row>
    <row r="89" spans="1:9" ht="30" x14ac:dyDescent="0.3">
      <c r="A89" s="26"/>
      <c r="B89" s="27"/>
      <c r="C89" s="31">
        <v>2</v>
      </c>
      <c r="D89" s="32" t="s">
        <v>93</v>
      </c>
      <c r="E89" s="44">
        <v>3</v>
      </c>
      <c r="F89" s="36">
        <v>45</v>
      </c>
      <c r="G89" s="31">
        <f t="shared" ref="G89:G99" si="4">F89*E89</f>
        <v>135</v>
      </c>
      <c r="H89" s="68"/>
      <c r="I89" s="55"/>
    </row>
    <row r="90" spans="1:9" ht="33" x14ac:dyDescent="0.3">
      <c r="A90" s="26"/>
      <c r="B90" s="27"/>
      <c r="C90" s="31">
        <v>3</v>
      </c>
      <c r="D90" s="30" t="s">
        <v>103</v>
      </c>
      <c r="E90" s="24">
        <v>2</v>
      </c>
      <c r="F90" s="37">
        <v>45</v>
      </c>
      <c r="G90" s="31">
        <f t="shared" si="4"/>
        <v>90</v>
      </c>
      <c r="H90" s="68"/>
      <c r="I90" s="55"/>
    </row>
    <row r="91" spans="1:9" ht="33" x14ac:dyDescent="0.3">
      <c r="A91" s="26"/>
      <c r="B91" s="27"/>
      <c r="C91" s="31">
        <v>4</v>
      </c>
      <c r="D91" s="30" t="s">
        <v>68</v>
      </c>
      <c r="E91" s="24">
        <v>4</v>
      </c>
      <c r="F91" s="37">
        <v>45</v>
      </c>
      <c r="G91" s="31">
        <f t="shared" si="4"/>
        <v>180</v>
      </c>
      <c r="H91" s="68"/>
      <c r="I91" s="55"/>
    </row>
    <row r="92" spans="1:9" ht="23.25" customHeight="1" x14ac:dyDescent="0.3">
      <c r="A92" s="26"/>
      <c r="B92" s="27"/>
      <c r="C92" s="31">
        <v>5</v>
      </c>
      <c r="D92" s="30" t="s">
        <v>69</v>
      </c>
      <c r="E92" s="24">
        <v>4</v>
      </c>
      <c r="F92" s="37">
        <v>45</v>
      </c>
      <c r="G92" s="31">
        <f t="shared" si="4"/>
        <v>180</v>
      </c>
      <c r="H92" s="68"/>
      <c r="I92" s="55"/>
    </row>
    <row r="93" spans="1:9" ht="16.5" x14ac:dyDescent="0.3">
      <c r="A93" s="26"/>
      <c r="B93" s="27"/>
      <c r="C93" s="31">
        <v>6</v>
      </c>
      <c r="D93" s="30" t="s">
        <v>70</v>
      </c>
      <c r="E93" s="24">
        <v>2</v>
      </c>
      <c r="F93" s="37">
        <v>45</v>
      </c>
      <c r="G93" s="31">
        <f t="shared" si="4"/>
        <v>90</v>
      </c>
      <c r="H93" s="68"/>
      <c r="I93" s="55"/>
    </row>
    <row r="94" spans="1:9" ht="16.5" x14ac:dyDescent="0.3">
      <c r="A94" s="26"/>
      <c r="B94" s="27"/>
      <c r="C94" s="31">
        <v>7</v>
      </c>
      <c r="D94" s="30" t="s">
        <v>50</v>
      </c>
      <c r="E94" s="24">
        <v>4</v>
      </c>
      <c r="F94" s="37">
        <v>45</v>
      </c>
      <c r="G94" s="31">
        <f t="shared" si="4"/>
        <v>180</v>
      </c>
      <c r="H94" s="68"/>
      <c r="I94" s="55"/>
    </row>
    <row r="95" spans="1:9" ht="33" x14ac:dyDescent="0.3">
      <c r="A95" s="26"/>
      <c r="B95" s="27"/>
      <c r="C95" s="31">
        <v>8</v>
      </c>
      <c r="D95" s="30" t="s">
        <v>71</v>
      </c>
      <c r="E95" s="24">
        <v>2</v>
      </c>
      <c r="F95" s="37">
        <v>45</v>
      </c>
      <c r="G95" s="31">
        <f t="shared" si="4"/>
        <v>90</v>
      </c>
      <c r="H95" s="68"/>
      <c r="I95" s="55"/>
    </row>
    <row r="96" spans="1:9" ht="33" x14ac:dyDescent="0.3">
      <c r="A96" s="26"/>
      <c r="B96" s="27"/>
      <c r="C96" s="31">
        <v>9</v>
      </c>
      <c r="D96" s="30" t="s">
        <v>72</v>
      </c>
      <c r="E96" s="24">
        <v>3</v>
      </c>
      <c r="F96" s="37">
        <v>45</v>
      </c>
      <c r="G96" s="31">
        <f t="shared" si="4"/>
        <v>135</v>
      </c>
      <c r="H96" s="68"/>
      <c r="I96" s="55"/>
    </row>
    <row r="97" spans="1:9" ht="16.5" x14ac:dyDescent="0.3">
      <c r="A97" s="26"/>
      <c r="B97" s="27"/>
      <c r="C97" s="31">
        <v>10</v>
      </c>
      <c r="D97" s="20" t="s">
        <v>73</v>
      </c>
      <c r="E97" s="24">
        <v>6</v>
      </c>
      <c r="F97" s="37">
        <v>60</v>
      </c>
      <c r="G97" s="31">
        <f t="shared" si="4"/>
        <v>360</v>
      </c>
      <c r="H97" s="68"/>
      <c r="I97" s="55"/>
    </row>
    <row r="98" spans="1:9" ht="16.5" x14ac:dyDescent="0.3">
      <c r="A98" s="26"/>
      <c r="B98" s="27"/>
      <c r="C98" s="31">
        <v>12</v>
      </c>
      <c r="D98" s="20" t="s">
        <v>99</v>
      </c>
      <c r="E98" s="24">
        <v>6</v>
      </c>
      <c r="F98" s="37">
        <v>15</v>
      </c>
      <c r="G98" s="31">
        <f t="shared" si="4"/>
        <v>90</v>
      </c>
      <c r="H98" s="68"/>
      <c r="I98" s="55"/>
    </row>
    <row r="99" spans="1:9" ht="16.5" x14ac:dyDescent="0.3">
      <c r="A99" s="26"/>
      <c r="B99" s="27"/>
      <c r="C99" s="31">
        <v>13</v>
      </c>
      <c r="D99" s="20" t="s">
        <v>106</v>
      </c>
      <c r="E99" s="24">
        <v>3</v>
      </c>
      <c r="F99" s="37">
        <v>15</v>
      </c>
      <c r="G99" s="31">
        <f t="shared" si="4"/>
        <v>45</v>
      </c>
      <c r="H99" s="68"/>
      <c r="I99" s="55"/>
    </row>
    <row r="100" spans="1:9" ht="16.5" x14ac:dyDescent="0.2">
      <c r="A100" s="26"/>
      <c r="B100" s="27"/>
      <c r="C100" s="31"/>
      <c r="D100" s="30"/>
      <c r="E100" s="49"/>
      <c r="F100" s="49">
        <f>SUM(F88:F99)</f>
        <v>465</v>
      </c>
      <c r="G100" s="49">
        <f>SUM(G88:G99)</f>
        <v>1665</v>
      </c>
      <c r="H100" s="69"/>
      <c r="I100" s="42"/>
    </row>
    <row r="101" spans="1:9" ht="33" x14ac:dyDescent="0.2">
      <c r="A101" s="14" t="s">
        <v>128</v>
      </c>
      <c r="B101" s="15" t="s">
        <v>65</v>
      </c>
      <c r="C101" s="14"/>
      <c r="D101" s="16" t="s">
        <v>5</v>
      </c>
      <c r="E101" s="48">
        <v>4</v>
      </c>
      <c r="F101" s="48"/>
      <c r="G101" s="14"/>
      <c r="H101" s="60">
        <f>G113/60</f>
        <v>19.5</v>
      </c>
      <c r="I101" s="38"/>
    </row>
    <row r="102" spans="1:9" x14ac:dyDescent="0.2">
      <c r="A102" s="17"/>
      <c r="B102" s="18"/>
      <c r="C102" s="22">
        <v>1</v>
      </c>
      <c r="D102" s="18" t="s">
        <v>95</v>
      </c>
      <c r="E102" s="24">
        <v>4</v>
      </c>
      <c r="F102" s="24">
        <v>15</v>
      </c>
      <c r="G102" s="50">
        <f>F102*E102</f>
        <v>60</v>
      </c>
      <c r="H102" s="66">
        <f>H101</f>
        <v>19.5</v>
      </c>
      <c r="I102" s="53"/>
    </row>
    <row r="103" spans="1:9" ht="30" x14ac:dyDescent="0.2">
      <c r="A103" s="17"/>
      <c r="B103" s="18"/>
      <c r="C103" s="22">
        <v>2</v>
      </c>
      <c r="D103" s="32" t="s">
        <v>94</v>
      </c>
      <c r="E103" s="24">
        <v>3</v>
      </c>
      <c r="F103" s="24">
        <v>45</v>
      </c>
      <c r="G103" s="50">
        <f t="shared" ref="G103:G112" si="5">F103*E103</f>
        <v>135</v>
      </c>
      <c r="H103" s="66"/>
      <c r="I103" s="53"/>
    </row>
    <row r="104" spans="1:9" ht="33" x14ac:dyDescent="0.2">
      <c r="A104" s="17"/>
      <c r="B104" s="18"/>
      <c r="C104" s="22">
        <v>3</v>
      </c>
      <c r="D104" s="30" t="s">
        <v>103</v>
      </c>
      <c r="E104" s="49">
        <v>2</v>
      </c>
      <c r="F104" s="49">
        <v>30</v>
      </c>
      <c r="G104" s="50">
        <f t="shared" si="5"/>
        <v>60</v>
      </c>
      <c r="H104" s="66"/>
      <c r="I104" s="53"/>
    </row>
    <row r="105" spans="1:9" x14ac:dyDescent="0.2">
      <c r="A105" s="17"/>
      <c r="B105" s="18"/>
      <c r="C105" s="22">
        <v>4</v>
      </c>
      <c r="D105" s="20" t="s">
        <v>24</v>
      </c>
      <c r="E105" s="24">
        <v>4</v>
      </c>
      <c r="F105" s="24">
        <v>30</v>
      </c>
      <c r="G105" s="50">
        <f t="shared" si="5"/>
        <v>120</v>
      </c>
      <c r="H105" s="66"/>
      <c r="I105" s="53"/>
    </row>
    <row r="106" spans="1:9" x14ac:dyDescent="0.2">
      <c r="A106" s="17"/>
      <c r="B106" s="18"/>
      <c r="C106" s="22">
        <v>5</v>
      </c>
      <c r="D106" s="20" t="s">
        <v>74</v>
      </c>
      <c r="E106" s="24">
        <v>3</v>
      </c>
      <c r="F106" s="24">
        <v>60</v>
      </c>
      <c r="G106" s="50">
        <f t="shared" si="5"/>
        <v>180</v>
      </c>
      <c r="H106" s="66"/>
      <c r="I106" s="53"/>
    </row>
    <row r="107" spans="1:9" x14ac:dyDescent="0.2">
      <c r="A107" s="17"/>
      <c r="B107" s="18"/>
      <c r="C107" s="22">
        <v>6</v>
      </c>
      <c r="D107" s="20" t="s">
        <v>76</v>
      </c>
      <c r="E107" s="24">
        <v>3</v>
      </c>
      <c r="F107" s="24">
        <v>60</v>
      </c>
      <c r="G107" s="50">
        <f t="shared" si="5"/>
        <v>180</v>
      </c>
      <c r="H107" s="66"/>
      <c r="I107" s="53"/>
    </row>
    <row r="108" spans="1:9" x14ac:dyDescent="0.2">
      <c r="A108" s="17"/>
      <c r="B108" s="18"/>
      <c r="C108" s="22">
        <v>7</v>
      </c>
      <c r="D108" s="20" t="s">
        <v>75</v>
      </c>
      <c r="E108" s="24">
        <v>4</v>
      </c>
      <c r="F108" s="24">
        <v>45</v>
      </c>
      <c r="G108" s="50">
        <f t="shared" si="5"/>
        <v>180</v>
      </c>
      <c r="H108" s="66"/>
      <c r="I108" s="53"/>
    </row>
    <row r="109" spans="1:9" ht="33" x14ac:dyDescent="0.2">
      <c r="A109" s="17"/>
      <c r="B109" s="18"/>
      <c r="C109" s="22">
        <v>8</v>
      </c>
      <c r="D109" s="30" t="s">
        <v>107</v>
      </c>
      <c r="E109" s="24">
        <v>2</v>
      </c>
      <c r="F109" s="24">
        <v>15</v>
      </c>
      <c r="G109" s="50">
        <f t="shared" si="5"/>
        <v>30</v>
      </c>
      <c r="H109" s="66"/>
      <c r="I109" s="53"/>
    </row>
    <row r="110" spans="1:9" x14ac:dyDescent="0.2">
      <c r="A110" s="17"/>
      <c r="B110" s="18"/>
      <c r="C110" s="22">
        <v>9</v>
      </c>
      <c r="D110" s="20" t="s">
        <v>108</v>
      </c>
      <c r="E110" s="24">
        <v>4</v>
      </c>
      <c r="F110" s="24">
        <v>30</v>
      </c>
      <c r="G110" s="50">
        <f t="shared" si="5"/>
        <v>120</v>
      </c>
      <c r="H110" s="66"/>
      <c r="I110" s="53"/>
    </row>
    <row r="111" spans="1:9" x14ac:dyDescent="0.2">
      <c r="A111" s="17"/>
      <c r="B111" s="18"/>
      <c r="C111" s="22">
        <v>10</v>
      </c>
      <c r="D111" s="20" t="s">
        <v>96</v>
      </c>
      <c r="E111" s="24">
        <v>4</v>
      </c>
      <c r="F111" s="24">
        <v>15</v>
      </c>
      <c r="G111" s="50">
        <f t="shared" si="5"/>
        <v>60</v>
      </c>
      <c r="H111" s="66"/>
      <c r="I111" s="53"/>
    </row>
    <row r="112" spans="1:9" x14ac:dyDescent="0.2">
      <c r="A112" s="17"/>
      <c r="B112" s="18"/>
      <c r="C112" s="22">
        <v>11</v>
      </c>
      <c r="D112" s="20" t="s">
        <v>109</v>
      </c>
      <c r="E112" s="24">
        <v>3</v>
      </c>
      <c r="F112" s="24">
        <v>15</v>
      </c>
      <c r="G112" s="50">
        <f t="shared" si="5"/>
        <v>45</v>
      </c>
      <c r="H112" s="66"/>
      <c r="I112" s="53"/>
    </row>
    <row r="113" spans="1:9" x14ac:dyDescent="0.2">
      <c r="A113" s="17"/>
      <c r="B113" s="18"/>
      <c r="C113" s="22"/>
      <c r="D113" s="20"/>
      <c r="E113" s="24"/>
      <c r="F113" s="24">
        <f>SUM(F102:F112)</f>
        <v>360</v>
      </c>
      <c r="G113" s="24">
        <f>SUM(G102:G112)</f>
        <v>1170</v>
      </c>
      <c r="H113" s="67"/>
      <c r="I113" s="41"/>
    </row>
    <row r="114" spans="1:9" ht="33" x14ac:dyDescent="0.2">
      <c r="A114" s="14" t="s">
        <v>129</v>
      </c>
      <c r="B114" s="15" t="s">
        <v>78</v>
      </c>
      <c r="C114" s="14"/>
      <c r="D114" s="16" t="s">
        <v>5</v>
      </c>
      <c r="E114" s="48">
        <v>4</v>
      </c>
      <c r="F114" s="48"/>
      <c r="G114" s="14"/>
      <c r="H114" s="60">
        <f>G126/60</f>
        <v>19.5</v>
      </c>
      <c r="I114" s="38"/>
    </row>
    <row r="115" spans="1:9" x14ac:dyDescent="0.2">
      <c r="A115" s="17"/>
      <c r="B115" s="18"/>
      <c r="C115" s="22">
        <v>1</v>
      </c>
      <c r="D115" s="18" t="s">
        <v>95</v>
      </c>
      <c r="E115" s="24">
        <v>4</v>
      </c>
      <c r="F115" s="24">
        <v>15</v>
      </c>
      <c r="G115" s="19">
        <f>F115*E115</f>
        <v>60</v>
      </c>
      <c r="H115" s="66">
        <f>H114</f>
        <v>19.5</v>
      </c>
      <c r="I115" s="54"/>
    </row>
    <row r="116" spans="1:9" ht="30" x14ac:dyDescent="0.2">
      <c r="A116" s="17"/>
      <c r="B116" s="18"/>
      <c r="C116" s="22">
        <v>2</v>
      </c>
      <c r="D116" s="32" t="s">
        <v>94</v>
      </c>
      <c r="E116" s="24">
        <v>3</v>
      </c>
      <c r="F116" s="24">
        <v>45</v>
      </c>
      <c r="G116" s="19">
        <f t="shared" ref="G116:G125" si="6">F116*E116</f>
        <v>135</v>
      </c>
      <c r="H116" s="66"/>
      <c r="I116" s="54"/>
    </row>
    <row r="117" spans="1:9" ht="33" x14ac:dyDescent="0.2">
      <c r="A117" s="17"/>
      <c r="B117" s="18"/>
      <c r="C117" s="22">
        <v>3</v>
      </c>
      <c r="D117" s="30" t="s">
        <v>67</v>
      </c>
      <c r="E117" s="49">
        <v>2</v>
      </c>
      <c r="F117" s="49">
        <v>30</v>
      </c>
      <c r="G117" s="19">
        <f t="shared" si="6"/>
        <v>60</v>
      </c>
      <c r="H117" s="66"/>
      <c r="I117" s="54"/>
    </row>
    <row r="118" spans="1:9" x14ac:dyDescent="0.2">
      <c r="A118" s="17"/>
      <c r="B118" s="18"/>
      <c r="C118" s="22">
        <v>4</v>
      </c>
      <c r="D118" s="20" t="s">
        <v>25</v>
      </c>
      <c r="E118" s="24">
        <v>4</v>
      </c>
      <c r="F118" s="24">
        <v>30</v>
      </c>
      <c r="G118" s="19">
        <f t="shared" si="6"/>
        <v>120</v>
      </c>
      <c r="H118" s="66"/>
      <c r="I118" s="54"/>
    </row>
    <row r="119" spans="1:9" x14ac:dyDescent="0.2">
      <c r="A119" s="17"/>
      <c r="B119" s="18"/>
      <c r="C119" s="22">
        <v>5</v>
      </c>
      <c r="D119" s="20" t="s">
        <v>79</v>
      </c>
      <c r="E119" s="24">
        <v>3</v>
      </c>
      <c r="F119" s="24">
        <v>60</v>
      </c>
      <c r="G119" s="19">
        <f t="shared" si="6"/>
        <v>180</v>
      </c>
      <c r="H119" s="66"/>
      <c r="I119" s="54"/>
    </row>
    <row r="120" spans="1:9" x14ac:dyDescent="0.2">
      <c r="A120" s="17"/>
      <c r="B120" s="18"/>
      <c r="C120" s="22">
        <v>6</v>
      </c>
      <c r="D120" s="20" t="s">
        <v>80</v>
      </c>
      <c r="E120" s="24">
        <v>3</v>
      </c>
      <c r="F120" s="24">
        <v>60</v>
      </c>
      <c r="G120" s="19">
        <f t="shared" si="6"/>
        <v>180</v>
      </c>
      <c r="H120" s="66"/>
      <c r="I120" s="54"/>
    </row>
    <row r="121" spans="1:9" x14ac:dyDescent="0.2">
      <c r="A121" s="17"/>
      <c r="B121" s="18"/>
      <c r="C121" s="22">
        <v>7</v>
      </c>
      <c r="D121" s="20" t="s">
        <v>81</v>
      </c>
      <c r="E121" s="24">
        <v>4</v>
      </c>
      <c r="F121" s="24">
        <v>45</v>
      </c>
      <c r="G121" s="19">
        <f t="shared" si="6"/>
        <v>180</v>
      </c>
      <c r="H121" s="66"/>
      <c r="I121" s="54"/>
    </row>
    <row r="122" spans="1:9" ht="33" x14ac:dyDescent="0.2">
      <c r="A122" s="17"/>
      <c r="B122" s="18"/>
      <c r="C122" s="22">
        <v>8</v>
      </c>
      <c r="D122" s="30" t="s">
        <v>71</v>
      </c>
      <c r="E122" s="24">
        <v>2</v>
      </c>
      <c r="F122" s="24">
        <v>15</v>
      </c>
      <c r="G122" s="19">
        <f t="shared" si="6"/>
        <v>30</v>
      </c>
      <c r="H122" s="66"/>
      <c r="I122" s="54"/>
    </row>
    <row r="123" spans="1:9" x14ac:dyDescent="0.2">
      <c r="A123" s="17"/>
      <c r="B123" s="18"/>
      <c r="C123" s="22">
        <v>9</v>
      </c>
      <c r="D123" s="20" t="s">
        <v>82</v>
      </c>
      <c r="E123" s="24">
        <v>4</v>
      </c>
      <c r="F123" s="24">
        <v>30</v>
      </c>
      <c r="G123" s="19">
        <f t="shared" si="6"/>
        <v>120</v>
      </c>
      <c r="H123" s="66"/>
      <c r="I123" s="54"/>
    </row>
    <row r="124" spans="1:9" x14ac:dyDescent="0.2">
      <c r="A124" s="17"/>
      <c r="B124" s="18"/>
      <c r="C124" s="22">
        <v>10</v>
      </c>
      <c r="D124" s="20" t="s">
        <v>77</v>
      </c>
      <c r="E124" s="24">
        <v>4</v>
      </c>
      <c r="F124" s="24">
        <v>15</v>
      </c>
      <c r="G124" s="19">
        <f t="shared" si="6"/>
        <v>60</v>
      </c>
      <c r="H124" s="66"/>
      <c r="I124" s="54"/>
    </row>
    <row r="125" spans="1:9" ht="30" x14ac:dyDescent="0.2">
      <c r="A125" s="17"/>
      <c r="B125" s="18"/>
      <c r="C125" s="22">
        <v>11</v>
      </c>
      <c r="D125" s="20" t="s">
        <v>83</v>
      </c>
      <c r="E125" s="24">
        <v>3</v>
      </c>
      <c r="F125" s="24">
        <v>15</v>
      </c>
      <c r="G125" s="19">
        <f t="shared" si="6"/>
        <v>45</v>
      </c>
      <c r="H125" s="66"/>
      <c r="I125" s="54"/>
    </row>
    <row r="126" spans="1:9" x14ac:dyDescent="0.2">
      <c r="A126" s="17"/>
      <c r="B126" s="18"/>
      <c r="C126" s="22"/>
      <c r="D126" s="20"/>
      <c r="E126" s="24"/>
      <c r="F126" s="24">
        <f>SUM(F115:F125)</f>
        <v>360</v>
      </c>
      <c r="G126" s="24">
        <f>SUM(G115:G125)</f>
        <v>1170</v>
      </c>
      <c r="H126" s="67"/>
      <c r="I126" s="41"/>
    </row>
    <row r="127" spans="1:9" ht="33" x14ac:dyDescent="0.2">
      <c r="A127" s="14" t="s">
        <v>130</v>
      </c>
      <c r="B127" s="15" t="s">
        <v>84</v>
      </c>
      <c r="C127" s="14"/>
      <c r="D127" s="16" t="s">
        <v>5</v>
      </c>
      <c r="E127" s="48">
        <v>4</v>
      </c>
      <c r="F127" s="48"/>
      <c r="G127" s="14"/>
      <c r="H127" s="60">
        <f>G138/60</f>
        <v>32</v>
      </c>
      <c r="I127" s="38"/>
    </row>
    <row r="128" spans="1:9" x14ac:dyDescent="0.2">
      <c r="A128" s="17"/>
      <c r="B128" s="18"/>
      <c r="C128" s="22">
        <v>1</v>
      </c>
      <c r="D128" s="18" t="s">
        <v>95</v>
      </c>
      <c r="E128" s="24">
        <v>4</v>
      </c>
      <c r="F128" s="24">
        <v>15</v>
      </c>
      <c r="G128" s="19">
        <f>F128*E128</f>
        <v>60</v>
      </c>
      <c r="H128" s="66">
        <f>H127</f>
        <v>32</v>
      </c>
      <c r="I128" s="54"/>
    </row>
    <row r="129" spans="1:9" x14ac:dyDescent="0.2">
      <c r="A129" s="17"/>
      <c r="B129" s="18"/>
      <c r="C129" s="22">
        <v>2</v>
      </c>
      <c r="D129" s="18" t="s">
        <v>87</v>
      </c>
      <c r="E129" s="24">
        <v>2</v>
      </c>
      <c r="F129" s="24">
        <v>45</v>
      </c>
      <c r="G129" s="19">
        <f t="shared" ref="G129:G137" si="7">F129*E129</f>
        <v>90</v>
      </c>
      <c r="H129" s="66"/>
      <c r="I129" s="54"/>
    </row>
    <row r="130" spans="1:9" ht="30" x14ac:dyDescent="0.2">
      <c r="A130" s="17"/>
      <c r="B130" s="18"/>
      <c r="C130" s="22">
        <v>3</v>
      </c>
      <c r="D130" s="20" t="s">
        <v>88</v>
      </c>
      <c r="E130" s="24">
        <v>4</v>
      </c>
      <c r="F130" s="24">
        <v>75</v>
      </c>
      <c r="G130" s="19">
        <f t="shared" si="7"/>
        <v>300</v>
      </c>
      <c r="H130" s="66"/>
      <c r="I130" s="54"/>
    </row>
    <row r="131" spans="1:9" x14ac:dyDescent="0.2">
      <c r="A131" s="17"/>
      <c r="B131" s="18"/>
      <c r="C131" s="22">
        <v>4</v>
      </c>
      <c r="D131" s="20" t="s">
        <v>85</v>
      </c>
      <c r="E131" s="24">
        <v>4</v>
      </c>
      <c r="F131" s="24">
        <v>90</v>
      </c>
      <c r="G131" s="19">
        <f t="shared" si="7"/>
        <v>360</v>
      </c>
      <c r="H131" s="66"/>
      <c r="I131" s="54"/>
    </row>
    <row r="132" spans="1:9" ht="30" x14ac:dyDescent="0.2">
      <c r="A132" s="17"/>
      <c r="B132" s="18"/>
      <c r="C132" s="22">
        <v>5</v>
      </c>
      <c r="D132" s="20" t="s">
        <v>86</v>
      </c>
      <c r="E132" s="24">
        <v>4</v>
      </c>
      <c r="F132" s="24">
        <v>60</v>
      </c>
      <c r="G132" s="19">
        <f t="shared" si="7"/>
        <v>240</v>
      </c>
      <c r="H132" s="66"/>
      <c r="I132" s="54"/>
    </row>
    <row r="133" spans="1:9" ht="45" x14ac:dyDescent="0.2">
      <c r="A133" s="17"/>
      <c r="B133" s="18"/>
      <c r="C133" s="22">
        <v>6</v>
      </c>
      <c r="D133" s="20" t="s">
        <v>89</v>
      </c>
      <c r="E133" s="24">
        <v>4</v>
      </c>
      <c r="F133" s="24">
        <v>90</v>
      </c>
      <c r="G133" s="19">
        <f t="shared" si="7"/>
        <v>360</v>
      </c>
      <c r="H133" s="66"/>
      <c r="I133" s="54"/>
    </row>
    <row r="134" spans="1:9" x14ac:dyDescent="0.2">
      <c r="A134" s="17"/>
      <c r="B134" s="18"/>
      <c r="C134" s="22">
        <v>7</v>
      </c>
      <c r="D134" s="20" t="s">
        <v>90</v>
      </c>
      <c r="E134" s="24">
        <v>4</v>
      </c>
      <c r="F134" s="24">
        <v>60</v>
      </c>
      <c r="G134" s="19">
        <f t="shared" si="7"/>
        <v>240</v>
      </c>
      <c r="H134" s="66"/>
      <c r="I134" s="54"/>
    </row>
    <row r="135" spans="1:9" x14ac:dyDescent="0.2">
      <c r="A135" s="17"/>
      <c r="B135" s="18"/>
      <c r="C135" s="22">
        <v>8</v>
      </c>
      <c r="D135" s="20" t="s">
        <v>91</v>
      </c>
      <c r="E135" s="24">
        <v>4</v>
      </c>
      <c r="F135" s="24">
        <v>45</v>
      </c>
      <c r="G135" s="19">
        <f t="shared" si="7"/>
        <v>180</v>
      </c>
      <c r="H135" s="66"/>
      <c r="I135" s="54"/>
    </row>
    <row r="136" spans="1:9" x14ac:dyDescent="0.2">
      <c r="A136" s="17"/>
      <c r="B136" s="18"/>
      <c r="C136" s="22">
        <v>9</v>
      </c>
      <c r="D136" s="20" t="s">
        <v>96</v>
      </c>
      <c r="E136" s="24">
        <v>4</v>
      </c>
      <c r="F136" s="24">
        <v>15</v>
      </c>
      <c r="G136" s="19">
        <f t="shared" si="7"/>
        <v>60</v>
      </c>
      <c r="H136" s="66"/>
      <c r="I136" s="54"/>
    </row>
    <row r="137" spans="1:9" x14ac:dyDescent="0.2">
      <c r="A137" s="17"/>
      <c r="B137" s="18"/>
      <c r="C137" s="22">
        <v>10</v>
      </c>
      <c r="D137" s="20" t="s">
        <v>110</v>
      </c>
      <c r="E137" s="24">
        <v>2</v>
      </c>
      <c r="F137" s="24">
        <v>15</v>
      </c>
      <c r="G137" s="19">
        <f t="shared" si="7"/>
        <v>30</v>
      </c>
      <c r="H137" s="66"/>
      <c r="I137" s="54"/>
    </row>
    <row r="138" spans="1:9" x14ac:dyDescent="0.2">
      <c r="A138" s="17"/>
      <c r="B138" s="18"/>
      <c r="C138" s="22"/>
      <c r="D138" s="20"/>
      <c r="E138" s="24"/>
      <c r="F138" s="24">
        <f>SUM(F128:F137)</f>
        <v>510</v>
      </c>
      <c r="G138" s="24">
        <f>SUM(G128:G137)</f>
        <v>1920</v>
      </c>
      <c r="H138" s="67"/>
      <c r="I138" s="41"/>
    </row>
    <row r="139" spans="1:9" ht="33" x14ac:dyDescent="0.2">
      <c r="A139" s="14" t="s">
        <v>131</v>
      </c>
      <c r="B139" s="15" t="s">
        <v>132</v>
      </c>
      <c r="C139" s="43"/>
      <c r="D139" s="23" t="s">
        <v>5</v>
      </c>
      <c r="E139" s="51">
        <v>3</v>
      </c>
      <c r="F139" s="51"/>
      <c r="G139" s="14"/>
      <c r="H139" s="60">
        <f>G152/60</f>
        <v>12.116666666666667</v>
      </c>
      <c r="I139" s="38"/>
    </row>
    <row r="140" spans="1:9" x14ac:dyDescent="0.2">
      <c r="A140" s="17"/>
      <c r="B140" s="18"/>
      <c r="C140" s="19">
        <v>1</v>
      </c>
      <c r="D140" s="18" t="s">
        <v>95</v>
      </c>
      <c r="E140" s="44">
        <v>2</v>
      </c>
      <c r="F140" s="19">
        <v>15</v>
      </c>
      <c r="G140" s="19">
        <f>F140*E140</f>
        <v>30</v>
      </c>
      <c r="H140" s="65">
        <f>H139</f>
        <v>12.116666666666667</v>
      </c>
      <c r="I140" s="54"/>
    </row>
    <row r="141" spans="1:9" x14ac:dyDescent="0.2">
      <c r="A141" s="17"/>
      <c r="B141" s="18"/>
      <c r="C141" s="19">
        <v>2</v>
      </c>
      <c r="D141" s="20" t="s">
        <v>111</v>
      </c>
      <c r="E141" s="24">
        <v>2</v>
      </c>
      <c r="F141" s="24">
        <v>20</v>
      </c>
      <c r="G141" s="19">
        <f t="shared" ref="G141:G151" si="8">F141*E141</f>
        <v>40</v>
      </c>
      <c r="H141" s="65"/>
      <c r="I141" s="54"/>
    </row>
    <row r="142" spans="1:9" x14ac:dyDescent="0.2">
      <c r="A142" s="17"/>
      <c r="B142" s="18"/>
      <c r="C142" s="19">
        <v>3</v>
      </c>
      <c r="D142" s="20" t="s">
        <v>112</v>
      </c>
      <c r="E142" s="24">
        <v>2</v>
      </c>
      <c r="F142" s="24">
        <v>16</v>
      </c>
      <c r="G142" s="19">
        <f t="shared" si="8"/>
        <v>32</v>
      </c>
      <c r="H142" s="65"/>
      <c r="I142" s="54"/>
    </row>
    <row r="143" spans="1:9" x14ac:dyDescent="0.2">
      <c r="A143" s="17"/>
      <c r="B143" s="21"/>
      <c r="C143" s="19">
        <v>4</v>
      </c>
      <c r="D143" s="20" t="s">
        <v>113</v>
      </c>
      <c r="E143" s="24">
        <v>2</v>
      </c>
      <c r="F143" s="24">
        <v>30</v>
      </c>
      <c r="G143" s="19">
        <f t="shared" si="8"/>
        <v>60</v>
      </c>
      <c r="H143" s="65"/>
      <c r="I143" s="54"/>
    </row>
    <row r="144" spans="1:9" x14ac:dyDescent="0.2">
      <c r="A144" s="17"/>
      <c r="B144" s="21"/>
      <c r="C144" s="19">
        <v>5</v>
      </c>
      <c r="D144" s="20" t="s">
        <v>114</v>
      </c>
      <c r="E144" s="24">
        <v>2</v>
      </c>
      <c r="F144" s="24">
        <v>20</v>
      </c>
      <c r="G144" s="19">
        <f t="shared" si="8"/>
        <v>40</v>
      </c>
      <c r="H144" s="65"/>
      <c r="I144" s="54"/>
    </row>
    <row r="145" spans="1:9" x14ac:dyDescent="0.2">
      <c r="A145" s="17"/>
      <c r="B145" s="21"/>
      <c r="C145" s="19">
        <v>6</v>
      </c>
      <c r="D145" s="20" t="s">
        <v>115</v>
      </c>
      <c r="E145" s="24">
        <v>3</v>
      </c>
      <c r="F145" s="24">
        <v>45</v>
      </c>
      <c r="G145" s="19">
        <f t="shared" si="8"/>
        <v>135</v>
      </c>
      <c r="H145" s="65"/>
      <c r="I145" s="54"/>
    </row>
    <row r="146" spans="1:9" x14ac:dyDescent="0.2">
      <c r="A146" s="17"/>
      <c r="B146" s="21"/>
      <c r="C146" s="19">
        <v>7</v>
      </c>
      <c r="D146" s="20" t="s">
        <v>116</v>
      </c>
      <c r="E146" s="24">
        <v>3</v>
      </c>
      <c r="F146" s="24">
        <v>60</v>
      </c>
      <c r="G146" s="19">
        <f t="shared" si="8"/>
        <v>180</v>
      </c>
      <c r="H146" s="65"/>
      <c r="I146" s="54"/>
    </row>
    <row r="147" spans="1:9" x14ac:dyDescent="0.2">
      <c r="A147" s="17"/>
      <c r="B147" s="21"/>
      <c r="C147" s="19">
        <v>8</v>
      </c>
      <c r="D147" s="20" t="s">
        <v>117</v>
      </c>
      <c r="E147" s="24">
        <v>2</v>
      </c>
      <c r="F147" s="24">
        <v>20</v>
      </c>
      <c r="G147" s="19">
        <f t="shared" si="8"/>
        <v>40</v>
      </c>
      <c r="H147" s="65"/>
      <c r="I147" s="54"/>
    </row>
    <row r="148" spans="1:9" x14ac:dyDescent="0.2">
      <c r="A148" s="17"/>
      <c r="B148" s="21"/>
      <c r="C148" s="19">
        <v>9</v>
      </c>
      <c r="D148" s="20" t="s">
        <v>118</v>
      </c>
      <c r="E148" s="24">
        <v>2</v>
      </c>
      <c r="F148" s="24">
        <v>30</v>
      </c>
      <c r="G148" s="19">
        <f t="shared" si="8"/>
        <v>60</v>
      </c>
      <c r="H148" s="65"/>
      <c r="I148" s="54"/>
    </row>
    <row r="149" spans="1:9" x14ac:dyDescent="0.2">
      <c r="A149" s="17"/>
      <c r="B149" s="21"/>
      <c r="C149" s="19">
        <v>10</v>
      </c>
      <c r="D149" s="20" t="s">
        <v>119</v>
      </c>
      <c r="E149" s="24">
        <v>2</v>
      </c>
      <c r="F149" s="24">
        <v>15</v>
      </c>
      <c r="G149" s="19">
        <f t="shared" si="8"/>
        <v>30</v>
      </c>
      <c r="H149" s="65"/>
      <c r="I149" s="54"/>
    </row>
    <row r="150" spans="1:9" x14ac:dyDescent="0.2">
      <c r="A150" s="17"/>
      <c r="B150" s="21"/>
      <c r="C150" s="19">
        <v>11</v>
      </c>
      <c r="D150" s="20" t="s">
        <v>120</v>
      </c>
      <c r="E150" s="24">
        <v>2</v>
      </c>
      <c r="F150" s="24">
        <v>10</v>
      </c>
      <c r="G150" s="19">
        <f t="shared" si="8"/>
        <v>20</v>
      </c>
      <c r="H150" s="65"/>
      <c r="I150" s="54"/>
    </row>
    <row r="151" spans="1:9" ht="30" x14ac:dyDescent="0.2">
      <c r="A151" s="17"/>
      <c r="B151" s="21"/>
      <c r="C151" s="19">
        <v>12</v>
      </c>
      <c r="D151" s="20" t="s">
        <v>121</v>
      </c>
      <c r="E151" s="24">
        <v>2</v>
      </c>
      <c r="F151" s="24">
        <v>30</v>
      </c>
      <c r="G151" s="19">
        <f t="shared" si="8"/>
        <v>60</v>
      </c>
      <c r="H151" s="65"/>
      <c r="I151" s="54"/>
    </row>
    <row r="152" spans="1:9" x14ac:dyDescent="0.2">
      <c r="A152" s="17"/>
      <c r="B152" s="21"/>
      <c r="C152" s="19"/>
      <c r="D152" s="20"/>
      <c r="E152" s="24"/>
      <c r="F152" s="24">
        <f>SUM(F140:F151)</f>
        <v>311</v>
      </c>
      <c r="G152" s="24">
        <f>SUM(G140:G151)</f>
        <v>727</v>
      </c>
      <c r="H152" s="64"/>
      <c r="I152" s="41"/>
    </row>
  </sheetData>
  <autoFilter ref="A5:K5" xr:uid="{00000000-0009-0000-0000-000000000000}"/>
  <mergeCells count="18">
    <mergeCell ref="H74:H85"/>
    <mergeCell ref="I74:I85"/>
    <mergeCell ref="H88:H99"/>
    <mergeCell ref="I88:I99"/>
    <mergeCell ref="H7:H22"/>
    <mergeCell ref="I7:I22"/>
    <mergeCell ref="H25:H43"/>
    <mergeCell ref="I25:I43"/>
    <mergeCell ref="H47:H71"/>
    <mergeCell ref="I47:I71"/>
    <mergeCell ref="H102:H112"/>
    <mergeCell ref="I102:I112"/>
    <mergeCell ref="H128:H137"/>
    <mergeCell ref="I128:I137"/>
    <mergeCell ref="H140:H151"/>
    <mergeCell ref="I140:I151"/>
    <mergeCell ref="H115:H125"/>
    <mergeCell ref="I115:I125"/>
  </mergeCells>
  <conditionalFormatting sqref="H140 H44:H45 H47 H72 H152">
    <cfRule type="cellIs" dxfId="1" priority="5" stopIfTrue="1" operator="equal">
      <formula>"x"</formula>
    </cfRule>
    <cfRule type="cellIs" dxfId="0" priority="6" stopIfTrue="1" operator="equal">
      <formula>"p"</formula>
    </cfRule>
  </conditionalFormatting>
  <printOptions horizontalCentered="1"/>
  <pageMargins left="0.45" right="0" top="0.5" bottom="0.25" header="0" footer="0.15"/>
  <pageSetup scale="94" orientation="landscape" r:id="rId1"/>
  <headerFooter>
    <oddFooter>&amp;R&amp;P / &amp;N</oddFooter>
  </headerFooter>
  <rowBreaks count="3" manualBreakCount="3">
    <brk id="66" max="8" man="1"/>
    <brk id="89" max="8" man="1"/>
    <brk id="1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STIVUITOR SUTAJE</vt:lpstr>
      <vt:lpstr>'STIVUITOR SUTAJE'!Print_Area</vt:lpstr>
      <vt:lpstr>'STIVUITOR SUTAJE'!Print_Titles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cp:lastPrinted>2019-05-08T16:22:55Z</cp:lastPrinted>
  <dcterms:created xsi:type="dcterms:W3CDTF">2019-03-05T11:05:47Z</dcterms:created>
  <dcterms:modified xsi:type="dcterms:W3CDTF">2023-01-27T09:13:50Z</dcterms:modified>
</cp:coreProperties>
</file>