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i.suruceanu\Desktop\Cerinta Tehnica Contract Permanenta Ajustaj\Corective\Sector paturi de racire\"/>
    </mc:Choice>
  </mc:AlternateContent>
  <xr:revisionPtr revIDLastSave="0" documentId="13_ncr:1_{38DEF3AA-DBEF-4B1E-85E6-3486B485C62C}" xr6:coauthVersionLast="47" xr6:coauthVersionMax="47" xr10:uidLastSave="{00000000-0000-0000-0000-000000000000}"/>
  <bookViews>
    <workbookView xWindow="-120" yWindow="-120" windowWidth="24240" windowHeight="13020" tabRatio="933" xr2:uid="{00000000-000D-0000-FFFF-FFFF00000000}"/>
  </bookViews>
  <sheets>
    <sheet name="PAT RACIRE" sheetId="16" r:id="rId1"/>
  </sheets>
  <externalReferences>
    <externalReference r:id="rId2"/>
  </externalReferences>
  <definedNames>
    <definedName name="_A12">'[1]Pachete de lucru'!$D$2:$D$846</definedName>
    <definedName name="_xlnm._FilterDatabase" localSheetId="0" hidden="1">'PAT RACIRE'!$A$5:$K$5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91">#REF!</definedName>
    <definedName name="FDHGFH">'[1]Pachete de lucru'!$N$2:$N$846</definedName>
    <definedName name="_xlnm.Print_Area" localSheetId="0">'PAT RACIRE'!$A$1:$I$497</definedName>
    <definedName name="_xlnm.Print_Titles" localSheetId="0">'PAT RACIRE'!$5:$5</definedName>
    <definedName name="TEST0">#REF!</definedName>
    <definedName name="TESTHKEY">#REF!</definedName>
    <definedName name="TESTKEY1">#REF!</definedName>
    <definedName name="TESTKEYS">#REF!</definedName>
    <definedName name="TESTVKEY">#REF!</definedName>
    <definedName name="ttytyu">'[1]Pachete de lucru'!#REF!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6" i="16" l="1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F465" i="16"/>
  <c r="G442" i="16"/>
  <c r="H433" i="16" s="1"/>
  <c r="H434" i="16" s="1"/>
  <c r="F477" i="16"/>
  <c r="G486" i="16"/>
  <c r="H478" i="16" s="1"/>
  <c r="H479" i="16" s="1"/>
  <c r="F486" i="16"/>
  <c r="F497" i="16"/>
  <c r="F390" i="16"/>
  <c r="G489" i="16"/>
  <c r="G490" i="16"/>
  <c r="G491" i="16"/>
  <c r="G492" i="16"/>
  <c r="G493" i="16"/>
  <c r="G494" i="16"/>
  <c r="G497" i="16" s="1"/>
  <c r="H487" i="16" s="1"/>
  <c r="H488" i="16" s="1"/>
  <c r="G495" i="16"/>
  <c r="G496" i="16"/>
  <c r="G480" i="16"/>
  <c r="G481" i="16"/>
  <c r="G482" i="16"/>
  <c r="G483" i="16"/>
  <c r="G484" i="16"/>
  <c r="G485" i="16"/>
  <c r="G468" i="16"/>
  <c r="G469" i="16"/>
  <c r="G470" i="16"/>
  <c r="G471" i="16"/>
  <c r="G472" i="16"/>
  <c r="G473" i="16"/>
  <c r="G474" i="16"/>
  <c r="G475" i="16"/>
  <c r="G477" i="16" s="1"/>
  <c r="H466" i="16" s="1"/>
  <c r="H467" i="16" s="1"/>
  <c r="G476" i="16"/>
  <c r="G488" i="16"/>
  <c r="G479" i="16"/>
  <c r="G467" i="16"/>
  <c r="G457" i="16"/>
  <c r="G458" i="16"/>
  <c r="G459" i="16"/>
  <c r="G460" i="16"/>
  <c r="G461" i="16"/>
  <c r="G462" i="16"/>
  <c r="G463" i="16"/>
  <c r="G464" i="16"/>
  <c r="G456" i="16"/>
  <c r="G445" i="16"/>
  <c r="G446" i="16"/>
  <c r="G447" i="16"/>
  <c r="G448" i="16"/>
  <c r="G449" i="16"/>
  <c r="G450" i="16"/>
  <c r="G451" i="16"/>
  <c r="G452" i="16"/>
  <c r="G453" i="16"/>
  <c r="G444" i="16"/>
  <c r="G435" i="16"/>
  <c r="G436" i="16"/>
  <c r="G437" i="16"/>
  <c r="G438" i="16"/>
  <c r="G439" i="16"/>
  <c r="G440" i="16"/>
  <c r="G441" i="16"/>
  <c r="G434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19" i="16"/>
  <c r="G432" i="16" s="1"/>
  <c r="H418" i="16" s="1"/>
  <c r="H419" i="16" s="1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04" i="16"/>
  <c r="G393" i="16"/>
  <c r="G394" i="16"/>
  <c r="G395" i="16"/>
  <c r="G396" i="16"/>
  <c r="G397" i="16"/>
  <c r="G398" i="16"/>
  <c r="G399" i="16"/>
  <c r="G400" i="16"/>
  <c r="G401" i="16"/>
  <c r="G392" i="16"/>
  <c r="G380" i="16"/>
  <c r="G381" i="16"/>
  <c r="G382" i="16"/>
  <c r="G383" i="16"/>
  <c r="G384" i="16"/>
  <c r="G385" i="16"/>
  <c r="G386" i="16"/>
  <c r="G387" i="16"/>
  <c r="G388" i="16"/>
  <c r="G389" i="16"/>
  <c r="G379" i="16"/>
  <c r="G368" i="16"/>
  <c r="G369" i="16"/>
  <c r="G370" i="16"/>
  <c r="G371" i="16"/>
  <c r="G372" i="16"/>
  <c r="G373" i="16"/>
  <c r="G374" i="16"/>
  <c r="G375" i="16"/>
  <c r="G376" i="16"/>
  <c r="G377" i="16" s="1"/>
  <c r="H366" i="16" s="1"/>
  <c r="H367" i="16" s="1"/>
  <c r="G367" i="16"/>
  <c r="G356" i="16"/>
  <c r="G357" i="16"/>
  <c r="G358" i="16"/>
  <c r="G359" i="16"/>
  <c r="G360" i="16"/>
  <c r="G361" i="16"/>
  <c r="G362" i="16"/>
  <c r="G363" i="16"/>
  <c r="G364" i="16"/>
  <c r="G355" i="16"/>
  <c r="F454" i="16"/>
  <c r="F442" i="16"/>
  <c r="F432" i="16"/>
  <c r="F417" i="16"/>
  <c r="F365" i="16"/>
  <c r="F377" i="16"/>
  <c r="F402" i="16"/>
  <c r="F353" i="16"/>
  <c r="F343" i="16"/>
  <c r="F334" i="16"/>
  <c r="F325" i="16"/>
  <c r="F254" i="16"/>
  <c r="F263" i="16"/>
  <c r="F272" i="16"/>
  <c r="F285" i="16"/>
  <c r="F298" i="16"/>
  <c r="F307" i="16"/>
  <c r="F315" i="16"/>
  <c r="F211" i="16"/>
  <c r="F226" i="16"/>
  <c r="F239" i="16"/>
  <c r="F182" i="16"/>
  <c r="F196" i="16"/>
  <c r="F139" i="16"/>
  <c r="F157" i="16"/>
  <c r="F172" i="16"/>
  <c r="F58" i="16"/>
  <c r="F73" i="16"/>
  <c r="F89" i="16"/>
  <c r="F104" i="16"/>
  <c r="F119" i="16"/>
  <c r="F43" i="16"/>
  <c r="F24" i="16"/>
  <c r="G346" i="16"/>
  <c r="G347" i="16"/>
  <c r="G348" i="16"/>
  <c r="G349" i="16"/>
  <c r="G350" i="16"/>
  <c r="G351" i="16"/>
  <c r="G352" i="16"/>
  <c r="G345" i="16"/>
  <c r="G337" i="16"/>
  <c r="G338" i="16"/>
  <c r="G339" i="16"/>
  <c r="G340" i="16"/>
  <c r="G341" i="16"/>
  <c r="G342" i="16"/>
  <c r="G336" i="16"/>
  <c r="G328" i="16"/>
  <c r="G329" i="16"/>
  <c r="G330" i="16"/>
  <c r="G331" i="16"/>
  <c r="G332" i="16"/>
  <c r="G333" i="16"/>
  <c r="G327" i="16"/>
  <c r="G318" i="16"/>
  <c r="G319" i="16"/>
  <c r="G320" i="16"/>
  <c r="G321" i="16"/>
  <c r="G322" i="16"/>
  <c r="G323" i="16"/>
  <c r="G324" i="16"/>
  <c r="G317" i="16"/>
  <c r="G310" i="16"/>
  <c r="G311" i="16"/>
  <c r="G312" i="16"/>
  <c r="G313" i="16"/>
  <c r="G314" i="16"/>
  <c r="G309" i="16"/>
  <c r="G301" i="16"/>
  <c r="G302" i="16"/>
  <c r="G303" i="16"/>
  <c r="G304" i="16"/>
  <c r="G305" i="16"/>
  <c r="G306" i="16"/>
  <c r="G300" i="16"/>
  <c r="G288" i="16"/>
  <c r="G289" i="16"/>
  <c r="G290" i="16"/>
  <c r="G291" i="16"/>
  <c r="G292" i="16"/>
  <c r="G293" i="16"/>
  <c r="G294" i="16"/>
  <c r="G295" i="16"/>
  <c r="G296" i="16"/>
  <c r="G297" i="16"/>
  <c r="G287" i="16"/>
  <c r="G284" i="16"/>
  <c r="G283" i="16"/>
  <c r="G282" i="16"/>
  <c r="G281" i="16"/>
  <c r="G280" i="16"/>
  <c r="G279" i="16"/>
  <c r="G278" i="16"/>
  <c r="G277" i="16"/>
  <c r="G276" i="16"/>
  <c r="G275" i="16"/>
  <c r="G274" i="16"/>
  <c r="G271" i="16"/>
  <c r="G270" i="16"/>
  <c r="G269" i="16"/>
  <c r="G268" i="16"/>
  <c r="G267" i="16"/>
  <c r="G266" i="16"/>
  <c r="G265" i="16"/>
  <c r="G257" i="16"/>
  <c r="G258" i="16"/>
  <c r="G259" i="16"/>
  <c r="G260" i="16"/>
  <c r="G261" i="16"/>
  <c r="G262" i="16"/>
  <c r="G253" i="16"/>
  <c r="G252" i="16"/>
  <c r="G251" i="16"/>
  <c r="G250" i="16"/>
  <c r="G249" i="16"/>
  <c r="G248" i="16"/>
  <c r="G247" i="16"/>
  <c r="G246" i="16"/>
  <c r="G245" i="16"/>
  <c r="G244" i="16"/>
  <c r="G243" i="16"/>
  <c r="G242" i="16"/>
  <c r="G241" i="16"/>
  <c r="G229" i="16"/>
  <c r="G230" i="16"/>
  <c r="G231" i="16"/>
  <c r="G232" i="16"/>
  <c r="G233" i="16"/>
  <c r="G234" i="16"/>
  <c r="G235" i="16"/>
  <c r="G236" i="16"/>
  <c r="G237" i="16"/>
  <c r="G238" i="16"/>
  <c r="G228" i="16"/>
  <c r="G225" i="16"/>
  <c r="G224" i="16"/>
  <c r="G223" i="16"/>
  <c r="G222" i="16"/>
  <c r="G221" i="16"/>
  <c r="G220" i="16"/>
  <c r="G219" i="16"/>
  <c r="G218" i="16"/>
  <c r="G217" i="16"/>
  <c r="G216" i="16"/>
  <c r="G215" i="16"/>
  <c r="G214" i="16"/>
  <c r="G213" i="16"/>
  <c r="G210" i="16"/>
  <c r="G209" i="16"/>
  <c r="G208" i="16"/>
  <c r="G207" i="16"/>
  <c r="G206" i="16"/>
  <c r="G205" i="16"/>
  <c r="G204" i="16"/>
  <c r="G203" i="16"/>
  <c r="G202" i="16"/>
  <c r="G201" i="16"/>
  <c r="G200" i="16"/>
  <c r="G199" i="16"/>
  <c r="G198" i="16"/>
  <c r="G185" i="16"/>
  <c r="G186" i="16"/>
  <c r="G187" i="16"/>
  <c r="G188" i="16"/>
  <c r="G189" i="16"/>
  <c r="G190" i="16"/>
  <c r="G191" i="16"/>
  <c r="G192" i="16"/>
  <c r="G193" i="16"/>
  <c r="G194" i="16"/>
  <c r="G195" i="16"/>
  <c r="G184" i="16"/>
  <c r="G175" i="16"/>
  <c r="G176" i="16"/>
  <c r="G177" i="16"/>
  <c r="G178" i="16"/>
  <c r="G179" i="16"/>
  <c r="G180" i="16"/>
  <c r="G181" i="16"/>
  <c r="G174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59" i="16"/>
  <c r="G156" i="16"/>
  <c r="G155" i="16"/>
  <c r="G154" i="16"/>
  <c r="G153" i="16"/>
  <c r="G152" i="16"/>
  <c r="G151" i="16"/>
  <c r="G150" i="16"/>
  <c r="G149" i="16"/>
  <c r="G148" i="16"/>
  <c r="G147" i="16"/>
  <c r="G146" i="16"/>
  <c r="G145" i="16"/>
  <c r="G144" i="16"/>
  <c r="G143" i="16"/>
  <c r="G142" i="16"/>
  <c r="G14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21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91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75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45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7" i="16"/>
  <c r="G465" i="16" l="1"/>
  <c r="H455" i="16" s="1"/>
  <c r="H456" i="16" s="1"/>
  <c r="G454" i="16"/>
  <c r="H443" i="16" s="1"/>
  <c r="H444" i="16" s="1"/>
  <c r="D482" i="16"/>
  <c r="G417" i="16"/>
  <c r="H403" i="16" s="1"/>
  <c r="H404" i="16" s="1"/>
  <c r="G402" i="16"/>
  <c r="H391" i="16" s="1"/>
  <c r="H392" i="16" s="1"/>
  <c r="G390" i="16"/>
  <c r="H378" i="16" s="1"/>
  <c r="H379" i="16" s="1"/>
  <c r="G365" i="16"/>
  <c r="H354" i="16" s="1"/>
  <c r="H355" i="16" s="1"/>
  <c r="G24" i="16"/>
  <c r="H6" i="16" s="1"/>
  <c r="H7" i="16" s="1"/>
  <c r="G43" i="16"/>
  <c r="H25" i="16" s="1"/>
  <c r="H26" i="16" s="1"/>
  <c r="G58" i="16"/>
  <c r="H44" i="16" s="1"/>
  <c r="H45" i="16" s="1"/>
  <c r="G73" i="16"/>
  <c r="H59" i="16" s="1"/>
  <c r="H60" i="16" s="1"/>
  <c r="G89" i="16"/>
  <c r="H74" i="16" s="1"/>
  <c r="H75" i="16" s="1"/>
  <c r="G104" i="16"/>
  <c r="H90" i="16" s="1"/>
  <c r="H91" i="16" s="1"/>
  <c r="G119" i="16"/>
  <c r="H105" i="16" s="1"/>
  <c r="H106" i="16" s="1"/>
  <c r="G139" i="16"/>
  <c r="H120" i="16" s="1"/>
  <c r="H121" i="16" s="1"/>
  <c r="G157" i="16"/>
  <c r="H140" i="16" s="1"/>
  <c r="H141" i="16" s="1"/>
  <c r="G172" i="16"/>
  <c r="H158" i="16" s="1"/>
  <c r="H159" i="16" s="1"/>
  <c r="G182" i="16"/>
  <c r="H173" i="16" s="1"/>
  <c r="H174" i="16" s="1"/>
  <c r="G196" i="16"/>
  <c r="H183" i="16" s="1"/>
  <c r="H184" i="16" s="1"/>
  <c r="G211" i="16"/>
  <c r="H197" i="16" s="1"/>
  <c r="H198" i="16" s="1"/>
  <c r="G226" i="16"/>
  <c r="H212" i="16" s="1"/>
  <c r="H213" i="16" s="1"/>
  <c r="G239" i="16"/>
  <c r="H227" i="16" s="1"/>
  <c r="H228" i="16" s="1"/>
  <c r="G254" i="16"/>
  <c r="H240" i="16" s="1"/>
  <c r="H241" i="16" s="1"/>
  <c r="G263" i="16"/>
  <c r="H255" i="16" s="1"/>
  <c r="H256" i="16" s="1"/>
  <c r="G272" i="16"/>
  <c r="H264" i="16" s="1"/>
  <c r="H265" i="16" s="1"/>
  <c r="G285" i="16"/>
  <c r="H273" i="16" s="1"/>
  <c r="H274" i="16" s="1"/>
  <c r="G298" i="16"/>
  <c r="H286" i="16" s="1"/>
  <c r="H287" i="16" s="1"/>
  <c r="G307" i="16"/>
  <c r="H299" i="16" s="1"/>
  <c r="H300" i="16" s="1"/>
  <c r="G315" i="16"/>
  <c r="H308" i="16" s="1"/>
  <c r="H309" i="16" s="1"/>
  <c r="G325" i="16"/>
  <c r="H316" i="16" s="1"/>
  <c r="H317" i="16" s="1"/>
  <c r="G334" i="16"/>
  <c r="H326" i="16" s="1"/>
  <c r="H327" i="16" s="1"/>
  <c r="G343" i="16"/>
  <c r="H335" i="16" s="1"/>
  <c r="H336" i="16" s="1"/>
  <c r="G353" i="16"/>
  <c r="H344" i="16" s="1"/>
  <c r="H345" i="16" s="1"/>
</calcChain>
</file>

<file path=xl/sharedStrings.xml><?xml version="1.0" encoding="utf-8"?>
<sst xmlns="http://schemas.openxmlformats.org/spreadsheetml/2006/main" count="540" uniqueCount="255">
  <si>
    <t>Nr. crt.</t>
  </si>
  <si>
    <t>Nr. activitati</t>
  </si>
  <si>
    <t>Denumire Pachete de lucru</t>
  </si>
  <si>
    <t>Denumire activitati</t>
  </si>
  <si>
    <t>Montare platforma de lucru</t>
  </si>
  <si>
    <t>verificare/inlocuire role capat ghidaje</t>
  </si>
  <si>
    <t>imbinat capete de lant si intindere lanturi</t>
  </si>
  <si>
    <t>pozitionare segmente de lanturi noi pe ghidaje si roti de intoarcere/motrice; imbinare segmente intre ele</t>
  </si>
  <si>
    <t>Inlocuire ghidaj lant</t>
  </si>
  <si>
    <t>Demontare lant de pe ghidaj</t>
  </si>
  <si>
    <t>Demontare bolturi de D75 imbinare ghidaje</t>
  </si>
  <si>
    <t>Demontare bolturi de fixare ghidaje de parghi (2 buc)</t>
  </si>
  <si>
    <t>Demontare eclisa (H)</t>
  </si>
  <si>
    <t>Montare eclisa (H)</t>
  </si>
  <si>
    <t>Montare si intindere lant</t>
  </si>
  <si>
    <t>Inlocuire roti de lant libere</t>
  </si>
  <si>
    <t>Demontare gratar si imprejmuire zona de lucru</t>
  </si>
  <si>
    <t xml:space="preserve"> </t>
  </si>
  <si>
    <t>Se verifica si se strang suruburile de fixare cadru roata de lant pe batiu</t>
  </si>
  <si>
    <t>Se monteaza si se asigura gratarul</t>
  </si>
  <si>
    <t>Montare si intindere  lant</t>
  </si>
  <si>
    <t>Demontare gratare si imprejmuire zona de lucru</t>
  </si>
  <si>
    <t xml:space="preserve">Demontare cuplaje dintate de la linia de arbori  </t>
  </si>
  <si>
    <t xml:space="preserve">Verificare stare tehnina/uzura cuzineti/ se inlocuiesc cuzineti uzati </t>
  </si>
  <si>
    <t>pregatire zona de montaj lagare si capace lagare</t>
  </si>
  <si>
    <t>Verificare/inlocuire role capat ghidaje</t>
  </si>
  <si>
    <t>Montare linie de arbore noua (montare/asigurare lagare si cuplaje)</t>
  </si>
  <si>
    <t>Montare si intindere lanturi</t>
  </si>
  <si>
    <t>Montare gratare</t>
  </si>
  <si>
    <t>Inlocuire linie de arboti translatie lant Evacuare</t>
  </si>
  <si>
    <t>Inlocuire cuplaj cu saiba de frana la Mec. translatie lant</t>
  </si>
  <si>
    <t>Demontare dispozitiv de franare</t>
  </si>
  <si>
    <t xml:space="preserve">Demontare suruburile de fixare cuplaj cu saiba de frana </t>
  </si>
  <si>
    <t>De demonteaza motorul si se trage de pe pozitie</t>
  </si>
  <si>
    <t>Inlocuire placa de uzura  ghidaj lant</t>
  </si>
  <si>
    <t>Se curata suplafata de asezare</t>
  </si>
  <si>
    <t>Se monteaza si se asigura placa de uzura prin sudura</t>
  </si>
  <si>
    <t>Inlocuire intinzator de lant defect</t>
  </si>
  <si>
    <t>Se caleaza suportul de roata de lant</t>
  </si>
  <si>
    <t>Inlocuire cuplaj cu saiba de frana la Mec. ridicare lant</t>
  </si>
  <si>
    <t xml:space="preserve">Se demonteaza gratarele si se imprejmuieste zona </t>
  </si>
  <si>
    <t>Inlocuire cuplaj cu saiba de frana la Mec. ridicare Pat</t>
  </si>
  <si>
    <t>Se extrag cuplajele de pe arborele de intrare reductor si de pe motor</t>
  </si>
  <si>
    <t>Se aseaza motorul pe pozitie; se centreaza motorul; se monteaza suruburile de fixare motor</t>
  </si>
  <si>
    <t>Se monteaza suruburile de la cuplaj</t>
  </si>
  <si>
    <t>Se montare dispozitiv de franare</t>
  </si>
  <si>
    <t>Se demonteaza/extrag suruburile rupte</t>
  </si>
  <si>
    <t>Se monteaza suruburile noi si se asigura</t>
  </si>
  <si>
    <t>Se demonteaza calajele de la grinda mobila</t>
  </si>
  <si>
    <t>Inlocuire rola la Mec. ridicare Pat</t>
  </si>
  <si>
    <t xml:space="preserve">Se introduce in zona de lucru cu podul rulant rola noua </t>
  </si>
  <si>
    <t>Se monteaza si se asigura rola</t>
  </si>
  <si>
    <t>Inlocuire cuplaj cu saiba de frana la  Mec. translatie Pat</t>
  </si>
  <si>
    <t>Inlocuire suruburi rupte la cuplaje rigide Mec. translatie Pat</t>
  </si>
  <si>
    <t>Inlocuire suruburi rupte la cuplaje dintate Mec. translatie Pat</t>
  </si>
  <si>
    <t xml:space="preserve">Inlocuire role translatie pat </t>
  </si>
  <si>
    <t xml:space="preserve">Se demonteaza gratarul si se imprejmuieste zona </t>
  </si>
  <si>
    <t>Se monteaza si se fixeaza gratarul</t>
  </si>
  <si>
    <t>Se demonteaza sina uzata (12 m)</t>
  </si>
  <si>
    <t>Se curata suprafata de montaj a sinei noi</t>
  </si>
  <si>
    <t>Se monteaza sina noua</t>
  </si>
  <si>
    <t>Se demonteaza capacul de umplere reductor cu ulei</t>
  </si>
  <si>
    <t>Se completeaza nivelul de ulei (Reductor ridicare lant-500l; Reductor translatie lant -400l; Transmisie intermediara 35l;</t>
  </si>
  <si>
    <t xml:space="preserve">Se monteaza capacul </t>
  </si>
  <si>
    <t>Inlocuire gratare</t>
  </si>
  <si>
    <t>Inlocuire grinda mobila</t>
  </si>
  <si>
    <t xml:space="preserve">Se monteaza si se asigura grinda mobila </t>
  </si>
  <si>
    <t>Se monteaza si se asigura gratarele</t>
  </si>
  <si>
    <t>Inlocuire sina translatie pat (12m)</t>
  </si>
  <si>
    <t xml:space="preserve">Montare roata de lant noua </t>
  </si>
  <si>
    <t>Timp total de executie Pachet de lucru [ore]</t>
  </si>
  <si>
    <t>Valoare pachet,
RON</t>
  </si>
  <si>
    <t>Inlocuire lanturi uzate P1 alimentare</t>
  </si>
  <si>
    <t xml:space="preserve">Inlocuire lanturi uzate P2,P3 si P1 evacuare </t>
  </si>
  <si>
    <t>Se verifica toate suruburile de la cuplaj</t>
  </si>
  <si>
    <t>Se monteaza cuplajele pe arborele de intrare reductor si pe arborele de la motor</t>
  </si>
  <si>
    <t>Se leaga tancul/butoiul  cu sufa de podul rulant si se pozitioneaza deasupra reductorului (TIN 320)</t>
  </si>
  <si>
    <t xml:space="preserve">Se demonteaza gratarul si se evacueaza in afara zonei de lucru; imprejmuire zona </t>
  </si>
  <si>
    <t xml:space="preserve">Se demonteaza gratarele si se evacueaza in afara zonei de lucru; imprejmuire zona </t>
  </si>
  <si>
    <t>Se demonteaza grinda mobila si se evacueaza in afara zonei de lucru</t>
  </si>
  <si>
    <t>Demontare lagare de fixare linie de arbori  si evacuare in afara zonei de lucru</t>
  </si>
  <si>
    <t>Se demonteaza si se extrage boltul de la rola; se evacueaza rola in afara zonei de lucru</t>
  </si>
  <si>
    <t>Se ridicare si se caleaza grinda mobila</t>
  </si>
  <si>
    <t>Se aseaza sina noua pe pozitie</t>
  </si>
  <si>
    <t>Nr. Lucratori</t>
  </si>
  <si>
    <t>Timp pe activitate min/ore</t>
  </si>
  <si>
    <t>Timp total pe activitate  min/ore</t>
  </si>
  <si>
    <t>Total ore-om</t>
  </si>
  <si>
    <t>Delimitare zona de lucru, instruire SSM si SU</t>
  </si>
  <si>
    <t>Scos lanturi rupte de sub pat</t>
  </si>
  <si>
    <t>Reparare si montare lant P1 alimentare(1buc)</t>
  </si>
  <si>
    <t>Reparare lant (inlocuit bolturi si eclise deteriorate)</t>
  </si>
  <si>
    <t>Pozitionare lanturi rupte pe ghidaje si roti de intoarcere</t>
  </si>
  <si>
    <t>Imbinat capete de lant si intindere lanturi</t>
  </si>
  <si>
    <t>Demontat platforme de lucru</t>
  </si>
  <si>
    <t>Efectuat probe si reglaje</t>
  </si>
  <si>
    <t>Efectuat curatenie la locul de munca</t>
  </si>
  <si>
    <t>Evacuat piese uzate si transportat in zona de reparatie</t>
  </si>
  <si>
    <t xml:space="preserve">Reparare si montare lant P2, P3 si P1 evacuare </t>
  </si>
  <si>
    <t>Demontare roata de lant uzata si se evacueaza in afara zonei de lucru</t>
  </si>
  <si>
    <t>Inlocuire bolt D75x 300 si bucsa la ghidaje de lant</t>
  </si>
  <si>
    <t>Demontare bolt de D75 imbinare ghidaj fixare ghidaje de parghie</t>
  </si>
  <si>
    <t xml:space="preserve">Verificare alezaje ghidaj si corectare + scos suruburile de fixare bolt  rupte in gauri </t>
  </si>
  <si>
    <t>Montare si asigurare bolt D75</t>
  </si>
  <si>
    <t>Demontare gratre si imprejmuire zona</t>
  </si>
  <si>
    <t xml:space="preserve">Se repozitioneaza grinda </t>
  </si>
  <si>
    <t>Montare gratar</t>
  </si>
  <si>
    <t>Repozitionare grinda translatie Pat</t>
  </si>
  <si>
    <t>Se inlocuiesc organele de ansamblare de la grinda si plan inclinat se verifica si repozitioneaza sina</t>
  </si>
  <si>
    <t>Inlocuire articulatie dintre grinzi mobile</t>
  </si>
  <si>
    <t>Demontare eclise 2 buc</t>
  </si>
  <si>
    <t>Demontare bolturi 2 buc</t>
  </si>
  <si>
    <t>Verificare  +corectare suprafata de montaj</t>
  </si>
  <si>
    <t>Montare bucse si bolturi</t>
  </si>
  <si>
    <t>Montare eclise si asigurare bolturi</t>
  </si>
  <si>
    <t>Se aduce in zona de montaj piese de schimb</t>
  </si>
  <si>
    <t>Slabit intinzator lant</t>
  </si>
  <si>
    <t>Montat lant pe jgheab</t>
  </si>
  <si>
    <t>Blocat roata libera lant</t>
  </si>
  <si>
    <t>Deblocat roata libera lant</t>
  </si>
  <si>
    <t>Intins lant</t>
  </si>
  <si>
    <t>Efectuat probe si verificat functionare lant</t>
  </si>
  <si>
    <t>Transportat in zona de lucru lant nou</t>
  </si>
  <si>
    <t>Demontat bolt imbinare lant</t>
  </si>
  <si>
    <t>Efectuat probe si verificare functionare lant</t>
  </si>
  <si>
    <t>Evacuat lant uzat si transportat in zona de reparatie</t>
  </si>
  <si>
    <t>Se transporta ghidaj lant in zona de montaj</t>
  </si>
  <si>
    <t>Montare si asigurare ghidaj(2buc)</t>
  </si>
  <si>
    <t>Evacuat ghidaje uzate si transportat in zona de reparatie</t>
  </si>
  <si>
    <t>Se transporta roata lant in zona de montaj</t>
  </si>
  <si>
    <t xml:space="preserve">Se slabeste lantul de la intinzator </t>
  </si>
  <si>
    <t xml:space="preserve">Demontat lantul </t>
  </si>
  <si>
    <t>Demontat lant de pe roata</t>
  </si>
  <si>
    <t>Evacuat roata uzata si transportat in zona de reparatie</t>
  </si>
  <si>
    <t xml:space="preserve">Inlocuire cadru echipat cu roata de lant libera </t>
  </si>
  <si>
    <t>Se transporta cadru echipat cu roata de lant libera</t>
  </si>
  <si>
    <t xml:space="preserve">Montare cadru cu roata de lant noua </t>
  </si>
  <si>
    <t>Demontare cadru cu  roata de lant uzata si se evacueaza in afara zonei de lucru</t>
  </si>
  <si>
    <t>Evacuat cadru cu roata uzata si transportat in zona de reparatie</t>
  </si>
  <si>
    <t>Inlocuire linie de arboti translatie lant Alimentare(cu 5 lanturi)</t>
  </si>
  <si>
    <t>Se slabesc lanturile de la intinzatoare si se demonteaza lanturile (5buc)</t>
  </si>
  <si>
    <t>Demontat linie de arbori</t>
  </si>
  <si>
    <t>Transportat in zona de lucru linie de arbore noua si semicuzineti</t>
  </si>
  <si>
    <t>Demontare platforma de lucru</t>
  </si>
  <si>
    <t>Transportat in zona de lucru cuplaj nou</t>
  </si>
  <si>
    <t>Se demonteaza placa de uzura(2buc)</t>
  </si>
  <si>
    <t>Transportat placi in zona de montaj</t>
  </si>
  <si>
    <t>Verificat role ghidaj lant</t>
  </si>
  <si>
    <t>Evacuat placi uzate si transportat in zona de reparatie</t>
  </si>
  <si>
    <t>Se monteaza intinzatorul nou si bolturi intinzator</t>
  </si>
  <si>
    <t xml:space="preserve">Se monteaza lantul </t>
  </si>
  <si>
    <t>Transportat in zona de lucru intinzator nou</t>
  </si>
  <si>
    <t xml:space="preserve">Se demonteaza bolturile de fixare intinzator si se evacueaza intinzatorul </t>
  </si>
  <si>
    <t>Transportat rola noua in zona de lucru</t>
  </si>
  <si>
    <t>Se caleaza grinda mobila cu ajutorul podului rulant</t>
  </si>
  <si>
    <t>Evacuat rola uzata si transportat in zona de reparatie</t>
  </si>
  <si>
    <t>Transportat in zona de lucru suruburi cuplaj noi</t>
  </si>
  <si>
    <t>Transportat in zona de lucru sina noua(12m)</t>
  </si>
  <si>
    <t>Completare cu ulei reductor de la mecanisme paturi (1 buc)</t>
  </si>
  <si>
    <t>Se verifica nivelul de ulei</t>
  </si>
  <si>
    <t>Transportat gratar nou in zona de lucru</t>
  </si>
  <si>
    <t>Se monteaza si se fixeaza gratarul cu podul rulant</t>
  </si>
  <si>
    <t>Evacuat gratar uzate si transportat in zona de reparatie</t>
  </si>
  <si>
    <t>Transportat grinda noua in zona de lucru</t>
  </si>
  <si>
    <t>Transportat in zona de lucru bolt nou</t>
  </si>
  <si>
    <t>Înlocuit motor c.c. cale cu role</t>
  </si>
  <si>
    <t>Delimitare zona de lucru</t>
  </si>
  <si>
    <t xml:space="preserve">Se demonteaza capacul placii de borne, se dezleaga cablul de alimentare </t>
  </si>
  <si>
    <t>Se demonteaza motorul din postament</t>
  </si>
  <si>
    <t xml:space="preserve">Se demonteaza cuplajul </t>
  </si>
  <si>
    <t>Se monteaza cuplajul pe noul motor</t>
  </si>
  <si>
    <t>Se monteaza motorul pe postament si se centreaza</t>
  </si>
  <si>
    <t>Se reface conexiunea electrica la motor</t>
  </si>
  <si>
    <t>Se cuplează mecanic motorul de reductor</t>
  </si>
  <si>
    <t>Curatenie si evacuare piese si materiale</t>
  </si>
  <si>
    <t>Probe si masuratori profilactice</t>
  </si>
  <si>
    <t>Înlocuit motor c.a. cale cu role</t>
  </si>
  <si>
    <t xml:space="preserve">Se demonteaza capacul placii de borne, se dezleaga cablele de alimentare </t>
  </si>
  <si>
    <t>Înlocuit motor ridicare lanţuri</t>
  </si>
  <si>
    <t>Se demontează 2 grătare de la pat răcire</t>
  </si>
  <si>
    <t>Se reglează frâna</t>
  </si>
  <si>
    <t>Se montează 2 grătare de la pat răcire</t>
  </si>
  <si>
    <t>Înlocuit motor translatie lanţuri</t>
  </si>
  <si>
    <t>Se dezleagă şi se demontează motoventilatorul</t>
  </si>
  <si>
    <t>Se montează şi leagă motoventilatorul</t>
  </si>
  <si>
    <t>Înlocuit motor ridicare pat</t>
  </si>
  <si>
    <t>Se dezleagă şi se demontează moto-ventilatorul</t>
  </si>
  <si>
    <t>Înlocuit motor translatie pat</t>
  </si>
  <si>
    <t>Înlocuit motoventilator</t>
  </si>
  <si>
    <t>Se desface la postament</t>
  </si>
  <si>
    <t>Se pune motoventilatorul nou</t>
  </si>
  <si>
    <t>Se fixează la postament</t>
  </si>
  <si>
    <t>Se conectează cablurile electrice şi se montează capacul plăcii de borne</t>
  </si>
  <si>
    <t>Înlocuit heldrou</t>
  </si>
  <si>
    <t>Se scot bolţurile de fixare</t>
  </si>
  <si>
    <t>Se pune heldroul nou</t>
  </si>
  <si>
    <t>Se fixează în bolţuri</t>
  </si>
  <si>
    <t>Se completează nivelul ulei</t>
  </si>
  <si>
    <t>Înlocuit perii motoare</t>
  </si>
  <si>
    <t>Se demonteaza capacele motorului</t>
  </si>
  <si>
    <t>Se desfac legăturile la perii</t>
  </si>
  <si>
    <t>Se înlocuiesc periile uzate</t>
  </si>
  <si>
    <t>Se verifică culisarea periilor în portperie</t>
  </si>
  <si>
    <t>Se leagă legăturile flexibile de la perii</t>
  </si>
  <si>
    <t>Se monteaza capacele motorului</t>
  </si>
  <si>
    <t>Înlocuit casete portperii</t>
  </si>
  <si>
    <t>Se demontează portperiile</t>
  </si>
  <si>
    <t>Se montează portperiile noi şi se reglează distanţa până la colector (2-2,5 mm)</t>
  </si>
  <si>
    <t>Refăcut capete terminale motoare</t>
  </si>
  <si>
    <t>Se taie papucii vechi şi se pun papuci noi</t>
  </si>
  <si>
    <t>Se strâng capetele terminale la placa de borne şi se montează capacul plăcii de borne</t>
  </si>
  <si>
    <t>Inlocuit placa borne motor</t>
  </si>
  <si>
    <t>Se dezlega cablurile de alimentare</t>
  </si>
  <si>
    <t>Se demonteaza placa de borne defecta (sparta/conturnata)</t>
  </si>
  <si>
    <t>Se verifica capetele terminale ale bobinajului</t>
  </si>
  <si>
    <t>Se monteaza placa de borne noua</t>
  </si>
  <si>
    <t>Lista pachete de lucru electrice/mecanice lucrari corective PAT RACIRE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</si>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</sst>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  <charset val="238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0"/>
      <color theme="1"/>
      <name val="Trebuchet MS"/>
      <family val="2"/>
    </font>
    <font>
      <b/>
      <i/>
      <sz val="11"/>
      <name val="Trebuchet MS"/>
      <family val="2"/>
    </font>
    <font>
      <b/>
      <sz val="11"/>
      <color theme="1"/>
      <name val="Trebuchet MS"/>
      <family val="2"/>
    </font>
    <font>
      <sz val="10"/>
      <color indexed="10"/>
      <name val="Trebuchet MS"/>
      <family val="2"/>
    </font>
    <font>
      <sz val="11"/>
      <name val="Trebuchet MS"/>
      <family val="2"/>
      <charset val="238"/>
    </font>
    <font>
      <b/>
      <sz val="10"/>
      <name val="Arial"/>
      <family val="2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name val="Arial"/>
      <family val="2"/>
      <charset val="238"/>
    </font>
    <font>
      <b/>
      <sz val="11"/>
      <color rgb="FFFF0000"/>
      <name val="Trebuchet MS"/>
      <family val="2"/>
    </font>
    <font>
      <b/>
      <sz val="10"/>
      <color theme="1"/>
      <name val="Trebuchet MS"/>
      <family val="2"/>
    </font>
    <font>
      <sz val="11"/>
      <name val="Trebuchet MS"/>
      <family val="2"/>
    </font>
    <font>
      <sz val="11"/>
      <color theme="1"/>
      <name val="Trebuchet MS"/>
      <family val="2"/>
    </font>
    <font>
      <b/>
      <sz val="10"/>
      <color rgb="FFFF0000"/>
      <name val="Trebuchet MS"/>
      <family val="2"/>
    </font>
    <font>
      <sz val="10"/>
      <color rgb="FFFFC000"/>
      <name val="Trebuchet MS"/>
      <family val="2"/>
    </font>
    <font>
      <b/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9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4" fillId="0" borderId="0" xfId="0" applyNumberFormat="1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justify" vertical="center"/>
    </xf>
    <xf numFmtId="0" fontId="3" fillId="6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 applyProtection="1">
      <alignment horizontal="left" vertical="center" wrapText="1"/>
      <protection locked="0"/>
    </xf>
    <xf numFmtId="0" fontId="2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0" fontId="3" fillId="5" borderId="3" xfId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 wrapText="1"/>
    </xf>
    <xf numFmtId="0" fontId="17" fillId="3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1" applyFont="1" applyFill="1" applyAlignment="1">
      <alignment vertical="center"/>
    </xf>
    <xf numFmtId="0" fontId="2" fillId="5" borderId="1" xfId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vertical="center" wrapText="1"/>
    </xf>
    <xf numFmtId="1" fontId="18" fillId="6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vertical="center"/>
    </xf>
    <xf numFmtId="1" fontId="23" fillId="4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>
      <alignment horizontal="right" vertical="center"/>
    </xf>
    <xf numFmtId="1" fontId="5" fillId="3" borderId="1" xfId="0" applyNumberFormat="1" applyFont="1" applyFill="1" applyBorder="1" applyAlignment="1" applyProtection="1">
      <alignment horizontal="right" vertical="center"/>
      <protection locked="0"/>
    </xf>
    <xf numFmtId="1" fontId="5" fillId="3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18" fillId="5" borderId="4" xfId="1" applyNumberFormat="1" applyFont="1" applyFill="1" applyBorder="1" applyAlignment="1">
      <alignment horizontal="center" vertical="center"/>
    </xf>
    <xf numFmtId="1" fontId="18" fillId="5" borderId="1" xfId="1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8" fillId="3" borderId="5" xfId="1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left" vertical="center" wrapText="1"/>
    </xf>
    <xf numFmtId="0" fontId="1" fillId="3" borderId="0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vertical="center"/>
    </xf>
    <xf numFmtId="0" fontId="1" fillId="3" borderId="3" xfId="1" applyFont="1" applyFill="1" applyBorder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justify" wrapText="1"/>
    </xf>
    <xf numFmtId="1" fontId="10" fillId="0" borderId="1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1" fontId="19" fillId="6" borderId="1" xfId="0" applyNumberFormat="1" applyFont="1" applyFill="1" applyBorder="1" applyAlignment="1">
      <alignment horizontal="center" vertical="center" wrapText="1"/>
    </xf>
    <xf numFmtId="1" fontId="19" fillId="5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2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/>
    </xf>
    <xf numFmtId="1" fontId="19" fillId="6" borderId="3" xfId="0" applyNumberFormat="1" applyFont="1" applyFill="1" applyBorder="1" applyAlignment="1">
      <alignment horizontal="center" vertical="center" wrapText="1"/>
    </xf>
    <xf numFmtId="1" fontId="19" fillId="5" borderId="3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1" fontId="20" fillId="5" borderId="2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vertical="center"/>
    </xf>
    <xf numFmtId="1" fontId="1" fillId="5" borderId="1" xfId="0" applyNumberFormat="1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 vertical="center"/>
    </xf>
    <xf numFmtId="1" fontId="1" fillId="5" borderId="5" xfId="1" applyNumberFormat="1" applyFont="1" applyFill="1" applyBorder="1" applyAlignment="1">
      <alignment horizontal="center" vertical="center"/>
    </xf>
    <xf numFmtId="1" fontId="1" fillId="5" borderId="0" xfId="1" applyNumberFormat="1" applyFont="1" applyFill="1" applyAlignment="1">
      <alignment horizontal="center" vertical="center"/>
    </xf>
    <xf numFmtId="1" fontId="22" fillId="5" borderId="4" xfId="1" applyNumberFormat="1" applyFont="1" applyFill="1" applyBorder="1" applyAlignment="1">
      <alignment horizontal="center" vertical="center"/>
    </xf>
    <xf numFmtId="1" fontId="7" fillId="6" borderId="0" xfId="1" applyNumberFormat="1" applyFont="1" applyFill="1" applyBorder="1" applyAlignment="1">
      <alignment horizontal="center" vertical="center" wrapText="1"/>
    </xf>
    <xf numFmtId="1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18" fillId="3" borderId="1" xfId="1" applyNumberFormat="1" applyFont="1" applyFill="1" applyBorder="1" applyAlignment="1">
      <alignment horizontal="center" vertical="center"/>
    </xf>
    <xf numFmtId="1" fontId="7" fillId="2" borderId="0" xfId="1" applyNumberFormat="1" applyFont="1" applyFill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1" fontId="5" fillId="3" borderId="0" xfId="1" applyNumberFormat="1" applyFont="1" applyFill="1" applyBorder="1" applyAlignment="1">
      <alignment vertical="center" wrapText="1"/>
    </xf>
    <xf numFmtId="1" fontId="1" fillId="5" borderId="1" xfId="1" applyNumberFormat="1" applyFont="1" applyFill="1" applyBorder="1" applyAlignment="1">
      <alignment horizontal="center" vertical="center"/>
    </xf>
    <xf numFmtId="1" fontId="22" fillId="5" borderId="1" xfId="1" applyNumberFormat="1" applyFont="1" applyFill="1" applyBorder="1" applyAlignment="1">
      <alignment horizontal="center" vertical="center"/>
    </xf>
    <xf numFmtId="1" fontId="5" fillId="3" borderId="0" xfId="1" applyNumberFormat="1" applyFont="1" applyFill="1" applyBorder="1" applyAlignment="1">
      <alignment horizontal="center" vertical="center" wrapText="1"/>
    </xf>
    <xf numFmtId="1" fontId="7" fillId="6" borderId="0" xfId="1" applyNumberFormat="1" applyFont="1" applyFill="1" applyBorder="1" applyAlignment="1">
      <alignment horizontal="center" vertical="center"/>
    </xf>
    <xf numFmtId="1" fontId="21" fillId="3" borderId="1" xfId="1" applyNumberFormat="1" applyFont="1" applyFill="1" applyBorder="1" applyAlignment="1">
      <alignment horizontal="center" vertical="center"/>
    </xf>
    <xf numFmtId="1" fontId="17" fillId="2" borderId="0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vertical="center"/>
    </xf>
    <xf numFmtId="1" fontId="1" fillId="0" borderId="1" xfId="1" applyNumberFormat="1" applyFont="1" applyBorder="1" applyAlignment="1">
      <alignment vertical="center"/>
    </xf>
    <xf numFmtId="1" fontId="1" fillId="0" borderId="0" xfId="1" applyNumberFormat="1" applyFont="1" applyBorder="1" applyAlignment="1">
      <alignment vertical="center"/>
    </xf>
    <xf numFmtId="1" fontId="7" fillId="2" borderId="0" xfId="1" applyNumberFormat="1" applyFont="1" applyFill="1" applyBorder="1" applyAlignment="1">
      <alignment horizontal="center" vertical="center"/>
    </xf>
    <xf numFmtId="1" fontId="5" fillId="3" borderId="0" xfId="1" applyNumberFormat="1" applyFont="1" applyFill="1" applyBorder="1" applyAlignment="1">
      <alignment vertical="center"/>
    </xf>
    <xf numFmtId="1" fontId="5" fillId="2" borderId="0" xfId="1" applyNumberFormat="1" applyFont="1" applyFill="1" applyBorder="1" applyAlignment="1">
      <alignment horizontal="center" vertical="center"/>
    </xf>
    <xf numFmtId="1" fontId="5" fillId="3" borderId="0" xfId="1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/>
    </xf>
    <xf numFmtId="1" fontId="18" fillId="3" borderId="3" xfId="1" applyNumberFormat="1" applyFont="1" applyFill="1" applyBorder="1" applyAlignment="1">
      <alignment horizontal="center" vertical="center" wrapText="1"/>
    </xf>
    <xf numFmtId="1" fontId="18" fillId="3" borderId="4" xfId="1" applyNumberFormat="1" applyFont="1" applyFill="1" applyBorder="1" applyAlignment="1">
      <alignment horizontal="center" vertical="center" wrapText="1"/>
    </xf>
    <xf numFmtId="1" fontId="18" fillId="3" borderId="5" xfId="1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 xr:uid="{6FB637E3-3CD7-402D-8CC5-8B1F5AA562D5}"/>
  </cellStyles>
  <dxfs count="4"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hete de lucru (3)"/>
      <sheetName val="Pachete de lucru (2)"/>
      <sheetName val="Pachete de lucru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7"/>
  <sheetViews>
    <sheetView tabSelected="1" view="pageBreakPreview" zoomScaleSheetLayoutView="100" workbookViewId="0">
      <pane ySplit="5" topLeftCell="A6" activePane="bottomLeft" state="frozen"/>
      <selection pane="bottomLeft" activeCell="A3" sqref="A3:I3"/>
    </sheetView>
  </sheetViews>
  <sheetFormatPr defaultColWidth="9.140625" defaultRowHeight="15" x14ac:dyDescent="0.2"/>
  <cols>
    <col min="1" max="1" width="5.28515625" style="18" customWidth="1"/>
    <col min="2" max="2" width="27.5703125" style="7" customWidth="1"/>
    <col min="3" max="3" width="6" style="5" customWidth="1"/>
    <col min="4" max="4" width="52.5703125" style="7" customWidth="1"/>
    <col min="5" max="5" width="6.85546875" style="108" customWidth="1"/>
    <col min="6" max="6" width="9.85546875" style="108" customWidth="1"/>
    <col min="7" max="7" width="9.140625" style="109" customWidth="1"/>
    <col min="8" max="8" width="7.5703125" style="87" customWidth="1"/>
    <col min="9" max="9" width="9.140625" style="110" customWidth="1"/>
    <col min="10" max="10" width="9.140625" style="111"/>
    <col min="11" max="16384" width="9.140625" style="6"/>
  </cols>
  <sheetData>
    <row r="1" spans="1:10" ht="18" x14ac:dyDescent="0.2">
      <c r="A1" s="8"/>
    </row>
    <row r="2" spans="1:10" ht="8.25" customHeight="1" x14ac:dyDescent="0.2">
      <c r="A2" s="23"/>
    </row>
    <row r="3" spans="1:10" ht="34.5" customHeight="1" x14ac:dyDescent="0.2">
      <c r="A3" s="194" t="s">
        <v>216</v>
      </c>
      <c r="B3" s="194"/>
      <c r="C3" s="194"/>
      <c r="D3" s="194"/>
      <c r="E3" s="194"/>
      <c r="F3" s="194"/>
      <c r="G3" s="194"/>
      <c r="H3" s="194"/>
      <c r="I3" s="194"/>
    </row>
    <row r="4" spans="1:10" x14ac:dyDescent="0.2">
      <c r="B4" s="6"/>
      <c r="C4" s="6"/>
      <c r="D4" s="6"/>
      <c r="E4" s="112"/>
      <c r="F4" s="112"/>
      <c r="G4" s="112"/>
      <c r="H4" s="88"/>
      <c r="I4" s="111"/>
    </row>
    <row r="5" spans="1:10" s="13" customFormat="1" ht="52.5" customHeight="1" x14ac:dyDescent="0.2">
      <c r="A5" s="1" t="s">
        <v>0</v>
      </c>
      <c r="B5" s="2" t="s">
        <v>2</v>
      </c>
      <c r="C5" s="64" t="s">
        <v>1</v>
      </c>
      <c r="D5" s="2" t="s">
        <v>3</v>
      </c>
      <c r="E5" s="113" t="s">
        <v>84</v>
      </c>
      <c r="F5" s="114" t="s">
        <v>85</v>
      </c>
      <c r="G5" s="115" t="s">
        <v>86</v>
      </c>
      <c r="H5" s="89" t="s">
        <v>87</v>
      </c>
      <c r="I5" s="116" t="s">
        <v>71</v>
      </c>
      <c r="J5" s="117"/>
    </row>
    <row r="6" spans="1:10" ht="33" x14ac:dyDescent="0.2">
      <c r="A6" s="15" t="s">
        <v>217</v>
      </c>
      <c r="B6" s="16" t="s">
        <v>90</v>
      </c>
      <c r="C6" s="67"/>
      <c r="D6" s="22" t="s">
        <v>70</v>
      </c>
      <c r="E6" s="118">
        <v>5</v>
      </c>
      <c r="F6" s="118"/>
      <c r="G6" s="119"/>
      <c r="H6" s="90">
        <f>G24/60</f>
        <v>26.75</v>
      </c>
      <c r="I6" s="90"/>
    </row>
    <row r="7" spans="1:10" ht="16.5" x14ac:dyDescent="0.2">
      <c r="A7" s="24"/>
      <c r="B7" s="25"/>
      <c r="C7" s="66">
        <v>1</v>
      </c>
      <c r="D7" s="38" t="s">
        <v>88</v>
      </c>
      <c r="E7" s="120">
        <v>5</v>
      </c>
      <c r="F7" s="120">
        <v>15</v>
      </c>
      <c r="G7" s="121">
        <f>F7*E7</f>
        <v>75</v>
      </c>
      <c r="H7" s="181">
        <f>H6</f>
        <v>26.75</v>
      </c>
      <c r="I7" s="184"/>
    </row>
    <row r="8" spans="1:10" x14ac:dyDescent="0.2">
      <c r="A8" s="3"/>
      <c r="B8" s="9"/>
      <c r="C8" s="29">
        <v>2</v>
      </c>
      <c r="D8" s="9" t="s">
        <v>4</v>
      </c>
      <c r="E8" s="122">
        <v>4</v>
      </c>
      <c r="F8" s="122">
        <v>30</v>
      </c>
      <c r="G8" s="121">
        <f t="shared" ref="G8:G23" si="0">F8*E8</f>
        <v>120</v>
      </c>
      <c r="H8" s="182"/>
      <c r="I8" s="184"/>
    </row>
    <row r="9" spans="1:10" x14ac:dyDescent="0.2">
      <c r="A9" s="3"/>
      <c r="B9" s="9"/>
      <c r="C9" s="66">
        <v>3</v>
      </c>
      <c r="D9" s="9" t="s">
        <v>115</v>
      </c>
      <c r="E9" s="122">
        <v>5</v>
      </c>
      <c r="F9" s="122">
        <v>15</v>
      </c>
      <c r="G9" s="121">
        <f t="shared" si="0"/>
        <v>75</v>
      </c>
      <c r="H9" s="182"/>
      <c r="I9" s="184"/>
    </row>
    <row r="10" spans="1:10" x14ac:dyDescent="0.2">
      <c r="A10" s="3"/>
      <c r="B10" s="9"/>
      <c r="C10" s="29">
        <v>4</v>
      </c>
      <c r="D10" s="20" t="s">
        <v>89</v>
      </c>
      <c r="E10" s="123">
        <v>5</v>
      </c>
      <c r="F10" s="123">
        <v>30</v>
      </c>
      <c r="G10" s="121">
        <f t="shared" si="0"/>
        <v>150</v>
      </c>
      <c r="H10" s="182"/>
      <c r="I10" s="184"/>
    </row>
    <row r="11" spans="1:10" x14ac:dyDescent="0.2">
      <c r="A11" s="3"/>
      <c r="B11" s="9"/>
      <c r="C11" s="66">
        <v>5</v>
      </c>
      <c r="D11" s="20" t="s">
        <v>91</v>
      </c>
      <c r="E11" s="123">
        <v>4</v>
      </c>
      <c r="F11" s="123">
        <v>30</v>
      </c>
      <c r="G11" s="121">
        <f t="shared" si="0"/>
        <v>120</v>
      </c>
      <c r="H11" s="182"/>
      <c r="I11" s="184"/>
    </row>
    <row r="12" spans="1:10" x14ac:dyDescent="0.2">
      <c r="A12" s="3"/>
      <c r="B12" s="19"/>
      <c r="C12" s="29">
        <v>6</v>
      </c>
      <c r="D12" s="20" t="s">
        <v>25</v>
      </c>
      <c r="E12" s="123">
        <v>3</v>
      </c>
      <c r="F12" s="123">
        <v>45</v>
      </c>
      <c r="G12" s="121">
        <f t="shared" si="0"/>
        <v>135</v>
      </c>
      <c r="H12" s="182"/>
      <c r="I12" s="184"/>
    </row>
    <row r="13" spans="1:10" x14ac:dyDescent="0.2">
      <c r="A13" s="3"/>
      <c r="B13" s="19"/>
      <c r="C13" s="66">
        <v>7</v>
      </c>
      <c r="D13" s="20" t="s">
        <v>92</v>
      </c>
      <c r="E13" s="123">
        <v>5</v>
      </c>
      <c r="F13" s="123">
        <v>30</v>
      </c>
      <c r="G13" s="121">
        <f t="shared" si="0"/>
        <v>150</v>
      </c>
      <c r="H13" s="182"/>
      <c r="I13" s="184"/>
    </row>
    <row r="14" spans="1:10" x14ac:dyDescent="0.2">
      <c r="A14" s="3"/>
      <c r="B14" s="19"/>
      <c r="C14" s="29">
        <v>8</v>
      </c>
      <c r="D14" s="20" t="s">
        <v>116</v>
      </c>
      <c r="E14" s="123">
        <v>2</v>
      </c>
      <c r="F14" s="123">
        <v>15</v>
      </c>
      <c r="G14" s="121">
        <f t="shared" si="0"/>
        <v>30</v>
      </c>
      <c r="H14" s="182"/>
      <c r="I14" s="184"/>
    </row>
    <row r="15" spans="1:10" x14ac:dyDescent="0.2">
      <c r="A15" s="3"/>
      <c r="B15" s="19"/>
      <c r="C15" s="66">
        <v>9</v>
      </c>
      <c r="D15" s="20" t="s">
        <v>117</v>
      </c>
      <c r="E15" s="123">
        <v>5</v>
      </c>
      <c r="F15" s="123">
        <v>30</v>
      </c>
      <c r="G15" s="121">
        <f t="shared" si="0"/>
        <v>150</v>
      </c>
      <c r="H15" s="182"/>
      <c r="I15" s="184"/>
    </row>
    <row r="16" spans="1:10" x14ac:dyDescent="0.2">
      <c r="A16" s="3"/>
      <c r="B16" s="19"/>
      <c r="C16" s="29">
        <v>10</v>
      </c>
      <c r="D16" s="20" t="s">
        <v>118</v>
      </c>
      <c r="E16" s="123">
        <v>2</v>
      </c>
      <c r="F16" s="123">
        <v>15</v>
      </c>
      <c r="G16" s="121">
        <f t="shared" si="0"/>
        <v>30</v>
      </c>
      <c r="H16" s="182"/>
      <c r="I16" s="184"/>
    </row>
    <row r="17" spans="1:9" x14ac:dyDescent="0.2">
      <c r="A17" s="3"/>
      <c r="B17" s="19"/>
      <c r="C17" s="66">
        <v>11</v>
      </c>
      <c r="D17" s="20" t="s">
        <v>93</v>
      </c>
      <c r="E17" s="123">
        <v>4</v>
      </c>
      <c r="F17" s="123">
        <v>30</v>
      </c>
      <c r="G17" s="121">
        <f t="shared" si="0"/>
        <v>120</v>
      </c>
      <c r="H17" s="182"/>
      <c r="I17" s="184"/>
    </row>
    <row r="18" spans="1:9" x14ac:dyDescent="0.2">
      <c r="A18" s="3"/>
      <c r="B18" s="19"/>
      <c r="C18" s="29">
        <v>12</v>
      </c>
      <c r="D18" s="20" t="s">
        <v>119</v>
      </c>
      <c r="E18" s="123">
        <v>2</v>
      </c>
      <c r="F18" s="123">
        <v>15</v>
      </c>
      <c r="G18" s="121">
        <f t="shared" si="0"/>
        <v>30</v>
      </c>
      <c r="H18" s="182"/>
      <c r="I18" s="184"/>
    </row>
    <row r="19" spans="1:9" x14ac:dyDescent="0.2">
      <c r="A19" s="3"/>
      <c r="B19" s="19"/>
      <c r="C19" s="66">
        <v>13</v>
      </c>
      <c r="D19" s="20" t="s">
        <v>120</v>
      </c>
      <c r="E19" s="123">
        <v>2</v>
      </c>
      <c r="F19" s="123">
        <v>45</v>
      </c>
      <c r="G19" s="121">
        <f t="shared" si="0"/>
        <v>90</v>
      </c>
      <c r="H19" s="182"/>
      <c r="I19" s="184"/>
    </row>
    <row r="20" spans="1:9" x14ac:dyDescent="0.2">
      <c r="A20" s="3"/>
      <c r="B20" s="9"/>
      <c r="C20" s="29">
        <v>14</v>
      </c>
      <c r="D20" s="20" t="s">
        <v>94</v>
      </c>
      <c r="E20" s="123">
        <v>4</v>
      </c>
      <c r="F20" s="123">
        <v>30</v>
      </c>
      <c r="G20" s="121">
        <f t="shared" si="0"/>
        <v>120</v>
      </c>
      <c r="H20" s="182"/>
      <c r="I20" s="184"/>
    </row>
    <row r="21" spans="1:9" x14ac:dyDescent="0.2">
      <c r="A21" s="3"/>
      <c r="B21" s="9"/>
      <c r="C21" s="66">
        <v>15</v>
      </c>
      <c r="D21" s="20" t="s">
        <v>121</v>
      </c>
      <c r="E21" s="123">
        <v>4</v>
      </c>
      <c r="F21" s="123">
        <v>15</v>
      </c>
      <c r="G21" s="121">
        <f t="shared" si="0"/>
        <v>60</v>
      </c>
      <c r="H21" s="182"/>
      <c r="I21" s="184"/>
    </row>
    <row r="22" spans="1:9" x14ac:dyDescent="0.2">
      <c r="A22" s="3"/>
      <c r="B22" s="9"/>
      <c r="C22" s="29">
        <v>16</v>
      </c>
      <c r="D22" s="20" t="s">
        <v>96</v>
      </c>
      <c r="E22" s="123">
        <v>5</v>
      </c>
      <c r="F22" s="123">
        <v>15</v>
      </c>
      <c r="G22" s="121">
        <f t="shared" si="0"/>
        <v>75</v>
      </c>
      <c r="H22" s="182"/>
      <c r="I22" s="184"/>
    </row>
    <row r="23" spans="1:9" x14ac:dyDescent="0.2">
      <c r="A23" s="3"/>
      <c r="B23" s="9"/>
      <c r="C23" s="66">
        <v>17</v>
      </c>
      <c r="D23" s="20" t="s">
        <v>97</v>
      </c>
      <c r="E23" s="123">
        <v>5</v>
      </c>
      <c r="F23" s="123">
        <v>15</v>
      </c>
      <c r="G23" s="121">
        <f t="shared" si="0"/>
        <v>75</v>
      </c>
      <c r="H23" s="183"/>
      <c r="I23" s="184"/>
    </row>
    <row r="24" spans="1:9" x14ac:dyDescent="0.2">
      <c r="A24" s="3"/>
      <c r="B24" s="9"/>
      <c r="C24" s="39"/>
      <c r="D24" s="20"/>
      <c r="E24" s="123"/>
      <c r="F24" s="123">
        <f>SUM(F7:F23)</f>
        <v>420</v>
      </c>
      <c r="G24" s="76">
        <f>SUM(G7:G23)</f>
        <v>1605</v>
      </c>
      <c r="H24" s="91"/>
      <c r="I24" s="76"/>
    </row>
    <row r="25" spans="1:9" ht="33" x14ac:dyDescent="0.2">
      <c r="A25" s="15" t="s">
        <v>218</v>
      </c>
      <c r="B25" s="16" t="s">
        <v>98</v>
      </c>
      <c r="C25" s="67"/>
      <c r="D25" s="22" t="s">
        <v>70</v>
      </c>
      <c r="E25" s="118">
        <v>5</v>
      </c>
      <c r="F25" s="118"/>
      <c r="G25" s="119"/>
      <c r="H25" s="90">
        <f>G43/60</f>
        <v>26.25</v>
      </c>
      <c r="I25" s="90"/>
    </row>
    <row r="26" spans="1:9" ht="16.5" x14ac:dyDescent="0.2">
      <c r="A26" s="24"/>
      <c r="B26" s="25"/>
      <c r="C26" s="66">
        <v>1</v>
      </c>
      <c r="D26" s="38" t="s">
        <v>88</v>
      </c>
      <c r="E26" s="120">
        <v>5</v>
      </c>
      <c r="F26" s="120">
        <v>15</v>
      </c>
      <c r="G26" s="121">
        <f>F26*E26</f>
        <v>75</v>
      </c>
      <c r="H26" s="181">
        <f>H25</f>
        <v>26.25</v>
      </c>
      <c r="I26" s="184"/>
    </row>
    <row r="27" spans="1:9" x14ac:dyDescent="0.2">
      <c r="A27" s="3"/>
      <c r="B27" s="9"/>
      <c r="C27" s="29">
        <v>2</v>
      </c>
      <c r="D27" s="9" t="s">
        <v>4</v>
      </c>
      <c r="E27" s="122">
        <v>4</v>
      </c>
      <c r="F27" s="122">
        <v>30</v>
      </c>
      <c r="G27" s="121">
        <f t="shared" ref="G27:G42" si="1">F27*E27</f>
        <v>120</v>
      </c>
      <c r="H27" s="182"/>
      <c r="I27" s="184"/>
    </row>
    <row r="28" spans="1:9" x14ac:dyDescent="0.2">
      <c r="A28" s="3"/>
      <c r="B28" s="9"/>
      <c r="C28" s="66">
        <v>3</v>
      </c>
      <c r="D28" s="9" t="s">
        <v>115</v>
      </c>
      <c r="E28" s="122">
        <v>5</v>
      </c>
      <c r="F28" s="122">
        <v>15</v>
      </c>
      <c r="G28" s="121">
        <f t="shared" si="1"/>
        <v>75</v>
      </c>
      <c r="H28" s="182"/>
      <c r="I28" s="184"/>
    </row>
    <row r="29" spans="1:9" x14ac:dyDescent="0.2">
      <c r="A29" s="3"/>
      <c r="B29" s="9"/>
      <c r="C29" s="29">
        <v>4</v>
      </c>
      <c r="D29" s="20" t="s">
        <v>89</v>
      </c>
      <c r="E29" s="123">
        <v>5</v>
      </c>
      <c r="F29" s="123">
        <v>30</v>
      </c>
      <c r="G29" s="121">
        <f t="shared" si="1"/>
        <v>150</v>
      </c>
      <c r="H29" s="182"/>
      <c r="I29" s="184"/>
    </row>
    <row r="30" spans="1:9" x14ac:dyDescent="0.2">
      <c r="A30" s="3"/>
      <c r="B30" s="9"/>
      <c r="C30" s="66">
        <v>5</v>
      </c>
      <c r="D30" s="20" t="s">
        <v>91</v>
      </c>
      <c r="E30" s="123">
        <v>4</v>
      </c>
      <c r="F30" s="123">
        <v>30</v>
      </c>
      <c r="G30" s="121">
        <f t="shared" si="1"/>
        <v>120</v>
      </c>
      <c r="H30" s="182"/>
      <c r="I30" s="184"/>
    </row>
    <row r="31" spans="1:9" x14ac:dyDescent="0.2">
      <c r="A31" s="3"/>
      <c r="B31" s="9"/>
      <c r="C31" s="29">
        <v>6</v>
      </c>
      <c r="D31" s="20" t="s">
        <v>25</v>
      </c>
      <c r="E31" s="123">
        <v>3</v>
      </c>
      <c r="F31" s="123">
        <v>45</v>
      </c>
      <c r="G31" s="121">
        <f t="shared" si="1"/>
        <v>135</v>
      </c>
      <c r="H31" s="182"/>
      <c r="I31" s="184"/>
    </row>
    <row r="32" spans="1:9" x14ac:dyDescent="0.2">
      <c r="A32" s="3"/>
      <c r="B32" s="9"/>
      <c r="C32" s="66">
        <v>7</v>
      </c>
      <c r="D32" s="20" t="s">
        <v>92</v>
      </c>
      <c r="E32" s="123">
        <v>5</v>
      </c>
      <c r="F32" s="123">
        <v>30</v>
      </c>
      <c r="G32" s="121">
        <f t="shared" si="1"/>
        <v>150</v>
      </c>
      <c r="H32" s="182"/>
      <c r="I32" s="184"/>
    </row>
    <row r="33" spans="1:9" x14ac:dyDescent="0.2">
      <c r="A33" s="3"/>
      <c r="B33" s="9"/>
      <c r="C33" s="29">
        <v>8</v>
      </c>
      <c r="D33" s="20" t="s">
        <v>116</v>
      </c>
      <c r="E33" s="123">
        <v>2</v>
      </c>
      <c r="F33" s="123">
        <v>15</v>
      </c>
      <c r="G33" s="121">
        <f t="shared" si="1"/>
        <v>30</v>
      </c>
      <c r="H33" s="182"/>
      <c r="I33" s="184"/>
    </row>
    <row r="34" spans="1:9" x14ac:dyDescent="0.2">
      <c r="A34" s="3"/>
      <c r="B34" s="9"/>
      <c r="C34" s="66">
        <v>9</v>
      </c>
      <c r="D34" s="20" t="s">
        <v>117</v>
      </c>
      <c r="E34" s="123">
        <v>5</v>
      </c>
      <c r="F34" s="123">
        <v>30</v>
      </c>
      <c r="G34" s="121">
        <f t="shared" si="1"/>
        <v>150</v>
      </c>
      <c r="H34" s="182"/>
      <c r="I34" s="184"/>
    </row>
    <row r="35" spans="1:9" x14ac:dyDescent="0.2">
      <c r="A35" s="3"/>
      <c r="B35" s="9"/>
      <c r="C35" s="29">
        <v>10</v>
      </c>
      <c r="D35" s="20" t="s">
        <v>118</v>
      </c>
      <c r="E35" s="123">
        <v>2</v>
      </c>
      <c r="F35" s="123">
        <v>15</v>
      </c>
      <c r="G35" s="121">
        <f t="shared" si="1"/>
        <v>30</v>
      </c>
      <c r="H35" s="182"/>
      <c r="I35" s="184"/>
    </row>
    <row r="36" spans="1:9" x14ac:dyDescent="0.2">
      <c r="A36" s="3"/>
      <c r="B36" s="9"/>
      <c r="C36" s="66">
        <v>11</v>
      </c>
      <c r="D36" s="20" t="s">
        <v>93</v>
      </c>
      <c r="E36" s="123">
        <v>4</v>
      </c>
      <c r="F36" s="123">
        <v>30</v>
      </c>
      <c r="G36" s="121">
        <f t="shared" si="1"/>
        <v>120</v>
      </c>
      <c r="H36" s="182"/>
      <c r="I36" s="184"/>
    </row>
    <row r="37" spans="1:9" x14ac:dyDescent="0.2">
      <c r="A37" s="3"/>
      <c r="B37" s="9"/>
      <c r="C37" s="29">
        <v>12</v>
      </c>
      <c r="D37" s="20" t="s">
        <v>119</v>
      </c>
      <c r="E37" s="123">
        <v>2</v>
      </c>
      <c r="F37" s="123">
        <v>15</v>
      </c>
      <c r="G37" s="121">
        <f t="shared" si="1"/>
        <v>30</v>
      </c>
      <c r="H37" s="182"/>
      <c r="I37" s="184"/>
    </row>
    <row r="38" spans="1:9" x14ac:dyDescent="0.2">
      <c r="A38" s="3"/>
      <c r="B38" s="9"/>
      <c r="C38" s="66">
        <v>13</v>
      </c>
      <c r="D38" s="20" t="s">
        <v>120</v>
      </c>
      <c r="E38" s="123">
        <v>2</v>
      </c>
      <c r="F38" s="123">
        <v>30</v>
      </c>
      <c r="G38" s="121">
        <f t="shared" si="1"/>
        <v>60</v>
      </c>
      <c r="H38" s="182"/>
      <c r="I38" s="184"/>
    </row>
    <row r="39" spans="1:9" x14ac:dyDescent="0.2">
      <c r="A39" s="3"/>
      <c r="B39" s="9"/>
      <c r="C39" s="29">
        <v>14</v>
      </c>
      <c r="D39" s="20" t="s">
        <v>94</v>
      </c>
      <c r="E39" s="123">
        <v>4</v>
      </c>
      <c r="F39" s="123">
        <v>30</v>
      </c>
      <c r="G39" s="121">
        <f t="shared" si="1"/>
        <v>120</v>
      </c>
      <c r="H39" s="182"/>
      <c r="I39" s="184"/>
    </row>
    <row r="40" spans="1:9" x14ac:dyDescent="0.2">
      <c r="A40" s="3"/>
      <c r="B40" s="9"/>
      <c r="C40" s="66">
        <v>15</v>
      </c>
      <c r="D40" s="20" t="s">
        <v>121</v>
      </c>
      <c r="E40" s="123">
        <v>4</v>
      </c>
      <c r="F40" s="123">
        <v>15</v>
      </c>
      <c r="G40" s="121">
        <f t="shared" si="1"/>
        <v>60</v>
      </c>
      <c r="H40" s="182"/>
      <c r="I40" s="184"/>
    </row>
    <row r="41" spans="1:9" x14ac:dyDescent="0.2">
      <c r="A41" s="3"/>
      <c r="B41" s="9"/>
      <c r="C41" s="29">
        <v>16</v>
      </c>
      <c r="D41" s="20" t="s">
        <v>96</v>
      </c>
      <c r="E41" s="123">
        <v>5</v>
      </c>
      <c r="F41" s="123">
        <v>15</v>
      </c>
      <c r="G41" s="121">
        <f t="shared" si="1"/>
        <v>75</v>
      </c>
      <c r="H41" s="182"/>
      <c r="I41" s="184"/>
    </row>
    <row r="42" spans="1:9" x14ac:dyDescent="0.2">
      <c r="A42" s="3"/>
      <c r="B42" s="9"/>
      <c r="C42" s="66">
        <v>17</v>
      </c>
      <c r="D42" s="20" t="s">
        <v>97</v>
      </c>
      <c r="E42" s="123">
        <v>5</v>
      </c>
      <c r="F42" s="123">
        <v>15</v>
      </c>
      <c r="G42" s="121">
        <f t="shared" si="1"/>
        <v>75</v>
      </c>
      <c r="H42" s="183"/>
      <c r="I42" s="184"/>
    </row>
    <row r="43" spans="1:9" x14ac:dyDescent="0.2">
      <c r="A43" s="3"/>
      <c r="B43" s="9"/>
      <c r="C43" s="12"/>
      <c r="D43" s="20"/>
      <c r="E43" s="123"/>
      <c r="F43" s="123">
        <f>SUM(F26:F42)</f>
        <v>405</v>
      </c>
      <c r="G43" s="94">
        <f>SUM(G26:G42)</f>
        <v>1575</v>
      </c>
      <c r="H43" s="92"/>
      <c r="I43" s="94"/>
    </row>
    <row r="44" spans="1:9" ht="33" x14ac:dyDescent="0.2">
      <c r="A44" s="15" t="s">
        <v>219</v>
      </c>
      <c r="B44" s="16" t="s">
        <v>72</v>
      </c>
      <c r="C44" s="68"/>
      <c r="D44" s="17" t="s">
        <v>70</v>
      </c>
      <c r="E44" s="118">
        <v>6</v>
      </c>
      <c r="F44" s="118"/>
      <c r="G44" s="119"/>
      <c r="H44" s="90">
        <f>G58/60</f>
        <v>48.25</v>
      </c>
      <c r="I44" s="90"/>
    </row>
    <row r="45" spans="1:9" ht="16.5" x14ac:dyDescent="0.2">
      <c r="A45" s="24"/>
      <c r="B45" s="25"/>
      <c r="C45" s="39">
        <v>1</v>
      </c>
      <c r="D45" s="38" t="s">
        <v>88</v>
      </c>
      <c r="E45" s="120">
        <v>6</v>
      </c>
      <c r="F45" s="120">
        <v>15</v>
      </c>
      <c r="G45" s="121">
        <f>F45*E45</f>
        <v>90</v>
      </c>
      <c r="H45" s="185">
        <f>H44</f>
        <v>48.25</v>
      </c>
      <c r="I45" s="188"/>
    </row>
    <row r="46" spans="1:9" ht="16.5" x14ac:dyDescent="0.2">
      <c r="A46" s="24"/>
      <c r="B46" s="25"/>
      <c r="C46" s="39">
        <v>2</v>
      </c>
      <c r="D46" s="38" t="s">
        <v>122</v>
      </c>
      <c r="E46" s="120">
        <v>4</v>
      </c>
      <c r="F46" s="120">
        <v>60</v>
      </c>
      <c r="G46" s="121">
        <f t="shared" ref="G46:G57" si="2">F46*E46</f>
        <v>240</v>
      </c>
      <c r="H46" s="186"/>
      <c r="I46" s="188"/>
    </row>
    <row r="47" spans="1:9" x14ac:dyDescent="0.2">
      <c r="A47" s="3"/>
      <c r="B47" s="9"/>
      <c r="C47" s="39">
        <v>3</v>
      </c>
      <c r="D47" s="40" t="s">
        <v>4</v>
      </c>
      <c r="E47" s="125">
        <v>4</v>
      </c>
      <c r="F47" s="125">
        <v>60</v>
      </c>
      <c r="G47" s="121">
        <f t="shared" si="2"/>
        <v>240</v>
      </c>
      <c r="H47" s="186"/>
      <c r="I47" s="188"/>
    </row>
    <row r="48" spans="1:9" x14ac:dyDescent="0.2">
      <c r="A48" s="3"/>
      <c r="B48" s="9"/>
      <c r="C48" s="39">
        <v>4</v>
      </c>
      <c r="D48" s="40" t="s">
        <v>116</v>
      </c>
      <c r="E48" s="125">
        <v>2</v>
      </c>
      <c r="F48" s="125">
        <v>45</v>
      </c>
      <c r="G48" s="121">
        <f t="shared" si="2"/>
        <v>90</v>
      </c>
      <c r="H48" s="186"/>
      <c r="I48" s="188"/>
    </row>
    <row r="49" spans="1:10" x14ac:dyDescent="0.2">
      <c r="A49" s="3"/>
      <c r="B49" s="9"/>
      <c r="C49" s="39">
        <v>5</v>
      </c>
      <c r="D49" s="41" t="s">
        <v>123</v>
      </c>
      <c r="E49" s="126">
        <v>3</v>
      </c>
      <c r="F49" s="126">
        <v>30</v>
      </c>
      <c r="G49" s="121">
        <f t="shared" si="2"/>
        <v>90</v>
      </c>
      <c r="H49" s="186"/>
      <c r="I49" s="188"/>
    </row>
    <row r="50" spans="1:10" x14ac:dyDescent="0.2">
      <c r="A50" s="3"/>
      <c r="B50" s="9"/>
      <c r="C50" s="39">
        <v>6</v>
      </c>
      <c r="D50" s="41" t="s">
        <v>5</v>
      </c>
      <c r="E50" s="126">
        <v>3</v>
      </c>
      <c r="F50" s="126">
        <v>60</v>
      </c>
      <c r="G50" s="121">
        <f t="shared" si="2"/>
        <v>180</v>
      </c>
      <c r="H50" s="186"/>
      <c r="I50" s="188"/>
    </row>
    <row r="51" spans="1:10" ht="30" x14ac:dyDescent="0.2">
      <c r="A51" s="3"/>
      <c r="B51" s="19"/>
      <c r="C51" s="39">
        <v>7</v>
      </c>
      <c r="D51" s="41" t="s">
        <v>7</v>
      </c>
      <c r="E51" s="126">
        <v>6</v>
      </c>
      <c r="F51" s="126">
        <v>150</v>
      </c>
      <c r="G51" s="121">
        <f t="shared" si="2"/>
        <v>900</v>
      </c>
      <c r="H51" s="186"/>
      <c r="I51" s="188"/>
    </row>
    <row r="52" spans="1:10" x14ac:dyDescent="0.2">
      <c r="A52" s="3"/>
      <c r="B52" s="19"/>
      <c r="C52" s="39">
        <v>8</v>
      </c>
      <c r="D52" s="41" t="s">
        <v>6</v>
      </c>
      <c r="E52" s="126">
        <v>3</v>
      </c>
      <c r="F52" s="126">
        <v>60</v>
      </c>
      <c r="G52" s="121">
        <f t="shared" si="2"/>
        <v>180</v>
      </c>
      <c r="H52" s="186"/>
      <c r="I52" s="188"/>
    </row>
    <row r="53" spans="1:10" x14ac:dyDescent="0.2">
      <c r="A53" s="3"/>
      <c r="B53" s="19"/>
      <c r="C53" s="39">
        <v>9</v>
      </c>
      <c r="D53" s="41" t="s">
        <v>120</v>
      </c>
      <c r="E53" s="126">
        <v>3</v>
      </c>
      <c r="F53" s="126">
        <v>60</v>
      </c>
      <c r="G53" s="121">
        <f t="shared" si="2"/>
        <v>180</v>
      </c>
      <c r="H53" s="186"/>
      <c r="I53" s="188"/>
    </row>
    <row r="54" spans="1:10" x14ac:dyDescent="0.2">
      <c r="A54" s="3"/>
      <c r="B54" s="9"/>
      <c r="C54" s="39">
        <v>10</v>
      </c>
      <c r="D54" s="41" t="s">
        <v>94</v>
      </c>
      <c r="E54" s="126">
        <v>4</v>
      </c>
      <c r="F54" s="126">
        <v>60</v>
      </c>
      <c r="G54" s="121">
        <f t="shared" si="2"/>
        <v>240</v>
      </c>
      <c r="H54" s="186"/>
      <c r="I54" s="188"/>
    </row>
    <row r="55" spans="1:10" x14ac:dyDescent="0.2">
      <c r="A55" s="3"/>
      <c r="B55" s="9"/>
      <c r="C55" s="39">
        <v>11</v>
      </c>
      <c r="D55" s="41" t="s">
        <v>124</v>
      </c>
      <c r="E55" s="126">
        <v>3</v>
      </c>
      <c r="F55" s="126">
        <v>15</v>
      </c>
      <c r="G55" s="121">
        <f t="shared" si="2"/>
        <v>45</v>
      </c>
      <c r="H55" s="186"/>
      <c r="I55" s="188"/>
    </row>
    <row r="56" spans="1:10" x14ac:dyDescent="0.2">
      <c r="A56" s="3"/>
      <c r="B56" s="9"/>
      <c r="C56" s="39">
        <v>12</v>
      </c>
      <c r="D56" s="41" t="s">
        <v>96</v>
      </c>
      <c r="E56" s="126">
        <v>6</v>
      </c>
      <c r="F56" s="126">
        <v>30</v>
      </c>
      <c r="G56" s="121">
        <f t="shared" si="2"/>
        <v>180</v>
      </c>
      <c r="H56" s="186"/>
      <c r="I56" s="188"/>
    </row>
    <row r="57" spans="1:10" x14ac:dyDescent="0.2">
      <c r="A57" s="3"/>
      <c r="B57" s="9"/>
      <c r="C57" s="39">
        <v>13</v>
      </c>
      <c r="D57" s="41" t="s">
        <v>125</v>
      </c>
      <c r="E57" s="126">
        <v>4</v>
      </c>
      <c r="F57" s="126">
        <v>60</v>
      </c>
      <c r="G57" s="121">
        <f t="shared" si="2"/>
        <v>240</v>
      </c>
      <c r="H57" s="187"/>
      <c r="I57" s="188"/>
    </row>
    <row r="58" spans="1:10" x14ac:dyDescent="0.2">
      <c r="A58" s="3"/>
      <c r="B58" s="9"/>
      <c r="C58" s="29"/>
      <c r="D58" s="41"/>
      <c r="E58" s="126"/>
      <c r="F58" s="126">
        <f>SUM(F45:F57)</f>
        <v>705</v>
      </c>
      <c r="G58" s="127">
        <f>SUM(G45:G57)</f>
        <v>2895</v>
      </c>
      <c r="H58" s="93"/>
      <c r="I58" s="168"/>
    </row>
    <row r="59" spans="1:10" ht="33" x14ac:dyDescent="0.2">
      <c r="A59" s="15" t="s">
        <v>220</v>
      </c>
      <c r="B59" s="16" t="s">
        <v>73</v>
      </c>
      <c r="C59" s="71"/>
      <c r="D59" s="17" t="s">
        <v>70</v>
      </c>
      <c r="E59" s="118">
        <v>6</v>
      </c>
      <c r="F59" s="118"/>
      <c r="G59" s="119"/>
      <c r="H59" s="90">
        <f>G73/60</f>
        <v>47.5</v>
      </c>
      <c r="I59" s="90"/>
    </row>
    <row r="60" spans="1:10" s="31" customFormat="1" ht="16.5" x14ac:dyDescent="0.2">
      <c r="A60" s="24"/>
      <c r="B60" s="25"/>
      <c r="C60" s="39">
        <v>1</v>
      </c>
      <c r="D60" s="38" t="s">
        <v>88</v>
      </c>
      <c r="E60" s="120">
        <v>6</v>
      </c>
      <c r="F60" s="120">
        <v>15</v>
      </c>
      <c r="G60" s="121">
        <f>F60*E60</f>
        <v>90</v>
      </c>
      <c r="H60" s="185">
        <f>H59</f>
        <v>47.5</v>
      </c>
      <c r="I60" s="188"/>
      <c r="J60" s="128"/>
    </row>
    <row r="61" spans="1:10" s="31" customFormat="1" ht="16.5" x14ac:dyDescent="0.2">
      <c r="A61" s="24"/>
      <c r="B61" s="25"/>
      <c r="C61" s="39">
        <v>2</v>
      </c>
      <c r="D61" s="38" t="s">
        <v>122</v>
      </c>
      <c r="E61" s="120">
        <v>4</v>
      </c>
      <c r="F61" s="120">
        <v>60</v>
      </c>
      <c r="G61" s="121">
        <f t="shared" ref="G61:G72" si="3">F61*E61</f>
        <v>240</v>
      </c>
      <c r="H61" s="186"/>
      <c r="I61" s="188"/>
      <c r="J61" s="128"/>
    </row>
    <row r="62" spans="1:10" s="31" customFormat="1" ht="16.5" x14ac:dyDescent="0.2">
      <c r="A62" s="24"/>
      <c r="B62" s="25"/>
      <c r="C62" s="39">
        <v>3</v>
      </c>
      <c r="D62" s="40" t="s">
        <v>4</v>
      </c>
      <c r="E62" s="125">
        <v>4</v>
      </c>
      <c r="F62" s="125">
        <v>60</v>
      </c>
      <c r="G62" s="121">
        <f t="shared" si="3"/>
        <v>240</v>
      </c>
      <c r="H62" s="186"/>
      <c r="I62" s="188"/>
      <c r="J62" s="128"/>
    </row>
    <row r="63" spans="1:10" s="31" customFormat="1" ht="16.5" x14ac:dyDescent="0.2">
      <c r="A63" s="24"/>
      <c r="B63" s="25"/>
      <c r="C63" s="39">
        <v>4</v>
      </c>
      <c r="D63" s="40" t="s">
        <v>116</v>
      </c>
      <c r="E63" s="125">
        <v>2</v>
      </c>
      <c r="F63" s="125">
        <v>45</v>
      </c>
      <c r="G63" s="121">
        <f t="shared" si="3"/>
        <v>90</v>
      </c>
      <c r="H63" s="186"/>
      <c r="I63" s="188"/>
      <c r="J63" s="128"/>
    </row>
    <row r="64" spans="1:10" s="31" customFormat="1" ht="16.5" x14ac:dyDescent="0.2">
      <c r="A64" s="24"/>
      <c r="B64" s="25"/>
      <c r="C64" s="39">
        <v>5</v>
      </c>
      <c r="D64" s="41" t="s">
        <v>123</v>
      </c>
      <c r="E64" s="126">
        <v>3</v>
      </c>
      <c r="F64" s="126">
        <v>30</v>
      </c>
      <c r="G64" s="121">
        <f t="shared" si="3"/>
        <v>90</v>
      </c>
      <c r="H64" s="186"/>
      <c r="I64" s="188"/>
      <c r="J64" s="128"/>
    </row>
    <row r="65" spans="1:10" s="31" customFormat="1" ht="16.5" x14ac:dyDescent="0.2">
      <c r="A65" s="24"/>
      <c r="B65" s="25"/>
      <c r="C65" s="39">
        <v>6</v>
      </c>
      <c r="D65" s="41" t="s">
        <v>5</v>
      </c>
      <c r="E65" s="126">
        <v>3</v>
      </c>
      <c r="F65" s="126">
        <v>60</v>
      </c>
      <c r="G65" s="121">
        <f t="shared" si="3"/>
        <v>180</v>
      </c>
      <c r="H65" s="186"/>
      <c r="I65" s="188"/>
      <c r="J65" s="128"/>
    </row>
    <row r="66" spans="1:10" s="31" customFormat="1" ht="30" x14ac:dyDescent="0.2">
      <c r="A66" s="24"/>
      <c r="B66" s="25"/>
      <c r="C66" s="39">
        <v>7</v>
      </c>
      <c r="D66" s="41" t="s">
        <v>7</v>
      </c>
      <c r="E66" s="126">
        <v>6</v>
      </c>
      <c r="F66" s="126">
        <v>120</v>
      </c>
      <c r="G66" s="121">
        <f t="shared" si="3"/>
        <v>720</v>
      </c>
      <c r="H66" s="186"/>
      <c r="I66" s="188"/>
      <c r="J66" s="128"/>
    </row>
    <row r="67" spans="1:10" s="31" customFormat="1" ht="16.5" x14ac:dyDescent="0.2">
      <c r="A67" s="24"/>
      <c r="B67" s="25"/>
      <c r="C67" s="39">
        <v>8</v>
      </c>
      <c r="D67" s="41" t="s">
        <v>6</v>
      </c>
      <c r="E67" s="126">
        <v>3</v>
      </c>
      <c r="F67" s="126">
        <v>60</v>
      </c>
      <c r="G67" s="121">
        <f t="shared" si="3"/>
        <v>180</v>
      </c>
      <c r="H67" s="186"/>
      <c r="I67" s="188"/>
      <c r="J67" s="128"/>
    </row>
    <row r="68" spans="1:10" s="31" customFormat="1" ht="16.5" x14ac:dyDescent="0.2">
      <c r="A68" s="24"/>
      <c r="B68" s="25"/>
      <c r="C68" s="39">
        <v>9</v>
      </c>
      <c r="D68" s="41" t="s">
        <v>120</v>
      </c>
      <c r="E68" s="126">
        <v>3</v>
      </c>
      <c r="F68" s="126">
        <v>60</v>
      </c>
      <c r="G68" s="121">
        <f t="shared" si="3"/>
        <v>180</v>
      </c>
      <c r="H68" s="186"/>
      <c r="I68" s="188"/>
      <c r="J68" s="128"/>
    </row>
    <row r="69" spans="1:10" s="31" customFormat="1" ht="16.5" x14ac:dyDescent="0.2">
      <c r="A69" s="24"/>
      <c r="B69" s="25"/>
      <c r="C69" s="39">
        <v>10</v>
      </c>
      <c r="D69" s="41" t="s">
        <v>94</v>
      </c>
      <c r="E69" s="126">
        <v>4</v>
      </c>
      <c r="F69" s="126">
        <v>60</v>
      </c>
      <c r="G69" s="121">
        <f t="shared" si="3"/>
        <v>240</v>
      </c>
      <c r="H69" s="186"/>
      <c r="I69" s="188"/>
      <c r="J69" s="128"/>
    </row>
    <row r="70" spans="1:10" ht="16.5" x14ac:dyDescent="0.2">
      <c r="A70" s="24"/>
      <c r="B70" s="25"/>
      <c r="C70" s="39">
        <v>11</v>
      </c>
      <c r="D70" s="41" t="s">
        <v>124</v>
      </c>
      <c r="E70" s="126">
        <v>3</v>
      </c>
      <c r="F70" s="126">
        <v>60</v>
      </c>
      <c r="G70" s="121">
        <f t="shared" si="3"/>
        <v>180</v>
      </c>
      <c r="H70" s="186"/>
      <c r="I70" s="188"/>
    </row>
    <row r="71" spans="1:10" x14ac:dyDescent="0.2">
      <c r="A71" s="3"/>
      <c r="B71" s="9"/>
      <c r="C71" s="39">
        <v>12</v>
      </c>
      <c r="D71" s="41" t="s">
        <v>96</v>
      </c>
      <c r="E71" s="126">
        <v>6</v>
      </c>
      <c r="F71" s="126">
        <v>30</v>
      </c>
      <c r="G71" s="121">
        <f t="shared" si="3"/>
        <v>180</v>
      </c>
      <c r="H71" s="186"/>
      <c r="I71" s="188"/>
    </row>
    <row r="72" spans="1:10" x14ac:dyDescent="0.2">
      <c r="A72" s="3"/>
      <c r="B72" s="9"/>
      <c r="C72" s="39">
        <v>13</v>
      </c>
      <c r="D72" s="41" t="s">
        <v>125</v>
      </c>
      <c r="E72" s="126">
        <v>4</v>
      </c>
      <c r="F72" s="126">
        <v>60</v>
      </c>
      <c r="G72" s="121">
        <f t="shared" si="3"/>
        <v>240</v>
      </c>
      <c r="H72" s="187"/>
      <c r="I72" s="188"/>
    </row>
    <row r="73" spans="1:10" x14ac:dyDescent="0.2">
      <c r="A73" s="3"/>
      <c r="B73" s="9"/>
      <c r="C73" s="4"/>
      <c r="D73" s="20"/>
      <c r="E73" s="123"/>
      <c r="F73" s="123">
        <f>SUM(F60:F72)</f>
        <v>720</v>
      </c>
      <c r="G73" s="76">
        <f>SUM(G60:G72)</f>
        <v>2850</v>
      </c>
      <c r="H73" s="94"/>
      <c r="I73" s="94"/>
    </row>
    <row r="74" spans="1:10" ht="16.5" x14ac:dyDescent="0.2">
      <c r="A74" s="15" t="s">
        <v>221</v>
      </c>
      <c r="B74" s="16" t="s">
        <v>8</v>
      </c>
      <c r="C74" s="65"/>
      <c r="D74" s="17" t="s">
        <v>70</v>
      </c>
      <c r="E74" s="118">
        <v>6</v>
      </c>
      <c r="F74" s="118"/>
      <c r="G74" s="119"/>
      <c r="H74" s="90">
        <f>G89/60</f>
        <v>93.5</v>
      </c>
      <c r="I74" s="90"/>
    </row>
    <row r="75" spans="1:10" ht="16.5" x14ac:dyDescent="0.2">
      <c r="A75" s="24"/>
      <c r="B75" s="25"/>
      <c r="C75" s="39">
        <v>1</v>
      </c>
      <c r="D75" s="38" t="s">
        <v>88</v>
      </c>
      <c r="E75" s="120">
        <v>6</v>
      </c>
      <c r="F75" s="120">
        <v>15</v>
      </c>
      <c r="G75" s="121">
        <f>E75*F75</f>
        <v>90</v>
      </c>
      <c r="H75" s="190">
        <f>H74</f>
        <v>93.5</v>
      </c>
      <c r="I75" s="184"/>
    </row>
    <row r="76" spans="1:10" ht="16.5" x14ac:dyDescent="0.2">
      <c r="A76" s="24"/>
      <c r="B76" s="25"/>
      <c r="C76" s="39">
        <v>2</v>
      </c>
      <c r="D76" s="38" t="s">
        <v>126</v>
      </c>
      <c r="E76" s="120">
        <v>4</v>
      </c>
      <c r="F76" s="120">
        <v>60</v>
      </c>
      <c r="G76" s="121">
        <f t="shared" ref="G76:G88" si="4">E76*F76</f>
        <v>240</v>
      </c>
      <c r="H76" s="191"/>
      <c r="I76" s="184"/>
    </row>
    <row r="77" spans="1:10" x14ac:dyDescent="0.2">
      <c r="A77" s="3"/>
      <c r="B77" s="9"/>
      <c r="C77" s="39">
        <v>3</v>
      </c>
      <c r="D77" s="11" t="s">
        <v>4</v>
      </c>
      <c r="E77" s="76">
        <v>4</v>
      </c>
      <c r="F77" s="76">
        <v>60</v>
      </c>
      <c r="G77" s="121">
        <f t="shared" si="4"/>
        <v>240</v>
      </c>
      <c r="H77" s="191"/>
      <c r="I77" s="184"/>
    </row>
    <row r="78" spans="1:10" x14ac:dyDescent="0.2">
      <c r="A78" s="3"/>
      <c r="B78" s="9"/>
      <c r="C78" s="39">
        <v>4</v>
      </c>
      <c r="D78" s="11" t="s">
        <v>9</v>
      </c>
      <c r="E78" s="76">
        <v>4</v>
      </c>
      <c r="F78" s="76">
        <v>70</v>
      </c>
      <c r="G78" s="121">
        <f t="shared" si="4"/>
        <v>280</v>
      </c>
      <c r="H78" s="191"/>
      <c r="I78" s="184"/>
    </row>
    <row r="79" spans="1:10" x14ac:dyDescent="0.2">
      <c r="A79" s="3"/>
      <c r="B79" s="9"/>
      <c r="C79" s="39">
        <v>5</v>
      </c>
      <c r="D79" s="11" t="s">
        <v>10</v>
      </c>
      <c r="E79" s="76">
        <v>6</v>
      </c>
      <c r="F79" s="76">
        <v>180</v>
      </c>
      <c r="G79" s="121">
        <f t="shared" si="4"/>
        <v>1080</v>
      </c>
      <c r="H79" s="191"/>
      <c r="I79" s="184"/>
    </row>
    <row r="80" spans="1:10" x14ac:dyDescent="0.2">
      <c r="A80" s="3"/>
      <c r="B80" s="9"/>
      <c r="C80" s="39">
        <v>6</v>
      </c>
      <c r="D80" s="9" t="s">
        <v>11</v>
      </c>
      <c r="E80" s="122">
        <v>6</v>
      </c>
      <c r="F80" s="122">
        <v>120</v>
      </c>
      <c r="G80" s="121">
        <f t="shared" si="4"/>
        <v>720</v>
      </c>
      <c r="H80" s="191"/>
      <c r="I80" s="184"/>
    </row>
    <row r="81" spans="1:9" x14ac:dyDescent="0.2">
      <c r="A81" s="3"/>
      <c r="B81" s="9"/>
      <c r="C81" s="39">
        <v>7</v>
      </c>
      <c r="D81" s="11" t="s">
        <v>12</v>
      </c>
      <c r="E81" s="76">
        <v>4</v>
      </c>
      <c r="F81" s="76">
        <v>80</v>
      </c>
      <c r="G81" s="121">
        <f t="shared" si="4"/>
        <v>320</v>
      </c>
      <c r="H81" s="191"/>
      <c r="I81" s="184"/>
    </row>
    <row r="82" spans="1:9" x14ac:dyDescent="0.2">
      <c r="A82" s="3"/>
      <c r="B82" s="9"/>
      <c r="C82" s="39">
        <v>8</v>
      </c>
      <c r="D82" s="11" t="s">
        <v>13</v>
      </c>
      <c r="E82" s="76">
        <v>4</v>
      </c>
      <c r="F82" s="76">
        <v>90</v>
      </c>
      <c r="G82" s="121">
        <f t="shared" si="4"/>
        <v>360</v>
      </c>
      <c r="H82" s="191"/>
      <c r="I82" s="184"/>
    </row>
    <row r="83" spans="1:9" x14ac:dyDescent="0.2">
      <c r="A83" s="3"/>
      <c r="B83" s="9"/>
      <c r="C83" s="39">
        <v>9</v>
      </c>
      <c r="D83" s="11" t="s">
        <v>127</v>
      </c>
      <c r="E83" s="76">
        <v>6</v>
      </c>
      <c r="F83" s="76">
        <v>150</v>
      </c>
      <c r="G83" s="121">
        <f t="shared" si="4"/>
        <v>900</v>
      </c>
      <c r="H83" s="191"/>
      <c r="I83" s="184"/>
    </row>
    <row r="84" spans="1:9" x14ac:dyDescent="0.2">
      <c r="A84" s="3"/>
      <c r="B84" s="9"/>
      <c r="C84" s="39">
        <v>10</v>
      </c>
      <c r="D84" s="11" t="s">
        <v>14</v>
      </c>
      <c r="E84" s="76">
        <v>4</v>
      </c>
      <c r="F84" s="76">
        <v>120</v>
      </c>
      <c r="G84" s="121">
        <f t="shared" si="4"/>
        <v>480</v>
      </c>
      <c r="H84" s="191"/>
      <c r="I84" s="184"/>
    </row>
    <row r="85" spans="1:9" x14ac:dyDescent="0.2">
      <c r="A85" s="3"/>
      <c r="B85" s="9"/>
      <c r="C85" s="39">
        <v>11</v>
      </c>
      <c r="D85" s="20" t="s">
        <v>94</v>
      </c>
      <c r="E85" s="76">
        <v>4</v>
      </c>
      <c r="F85" s="76">
        <v>60</v>
      </c>
      <c r="G85" s="121">
        <f t="shared" si="4"/>
        <v>240</v>
      </c>
      <c r="H85" s="191"/>
      <c r="I85" s="184"/>
    </row>
    <row r="86" spans="1:9" x14ac:dyDescent="0.2">
      <c r="A86" s="3"/>
      <c r="B86" s="9"/>
      <c r="C86" s="39">
        <v>12</v>
      </c>
      <c r="D86" s="20" t="s">
        <v>95</v>
      </c>
      <c r="E86" s="76">
        <v>3</v>
      </c>
      <c r="F86" s="76">
        <v>120</v>
      </c>
      <c r="G86" s="121">
        <f t="shared" si="4"/>
        <v>360</v>
      </c>
      <c r="H86" s="191"/>
      <c r="I86" s="184"/>
    </row>
    <row r="87" spans="1:9" x14ac:dyDescent="0.2">
      <c r="A87" s="3"/>
      <c r="B87" s="9"/>
      <c r="C87" s="39">
        <v>13</v>
      </c>
      <c r="D87" s="20" t="s">
        <v>96</v>
      </c>
      <c r="E87" s="76">
        <v>6</v>
      </c>
      <c r="F87" s="76">
        <v>30</v>
      </c>
      <c r="G87" s="121">
        <f t="shared" si="4"/>
        <v>180</v>
      </c>
      <c r="H87" s="191"/>
      <c r="I87" s="184"/>
    </row>
    <row r="88" spans="1:9" x14ac:dyDescent="0.2">
      <c r="A88" s="3"/>
      <c r="B88" s="9"/>
      <c r="C88" s="39">
        <v>14</v>
      </c>
      <c r="D88" s="20" t="s">
        <v>128</v>
      </c>
      <c r="E88" s="76">
        <v>4</v>
      </c>
      <c r="F88" s="76">
        <v>30</v>
      </c>
      <c r="G88" s="121">
        <f t="shared" si="4"/>
        <v>120</v>
      </c>
      <c r="H88" s="192"/>
      <c r="I88" s="184"/>
    </row>
    <row r="89" spans="1:9" x14ac:dyDescent="0.2">
      <c r="A89" s="3"/>
      <c r="B89" s="9"/>
      <c r="C89" s="4"/>
      <c r="D89" s="20"/>
      <c r="E89" s="76"/>
      <c r="F89" s="76">
        <f>SUM(F75:F88)</f>
        <v>1185</v>
      </c>
      <c r="G89" s="127">
        <f>SUM(G75:G88)</f>
        <v>5610</v>
      </c>
      <c r="H89" s="93"/>
      <c r="I89" s="94"/>
    </row>
    <row r="90" spans="1:9" ht="33" x14ac:dyDescent="0.2">
      <c r="A90" s="15" t="s">
        <v>222</v>
      </c>
      <c r="B90" s="16" t="s">
        <v>15</v>
      </c>
      <c r="C90" s="68"/>
      <c r="D90" s="17" t="s">
        <v>70</v>
      </c>
      <c r="E90" s="118">
        <v>4</v>
      </c>
      <c r="F90" s="118"/>
      <c r="G90" s="119"/>
      <c r="H90" s="90">
        <f>G104/60</f>
        <v>31.75</v>
      </c>
      <c r="I90" s="90"/>
    </row>
    <row r="91" spans="1:9" ht="16.5" x14ac:dyDescent="0.2">
      <c r="A91" s="24"/>
      <c r="B91" s="25"/>
      <c r="C91" s="39">
        <v>1</v>
      </c>
      <c r="D91" s="38" t="s">
        <v>88</v>
      </c>
      <c r="E91" s="120">
        <v>4</v>
      </c>
      <c r="F91" s="120">
        <v>15</v>
      </c>
      <c r="G91" s="121">
        <f>F91*E91</f>
        <v>60</v>
      </c>
      <c r="H91" s="181">
        <f>H90</f>
        <v>31.75</v>
      </c>
      <c r="I91" s="184"/>
    </row>
    <row r="92" spans="1:9" ht="16.5" x14ac:dyDescent="0.2">
      <c r="A92" s="24"/>
      <c r="B92" s="25"/>
      <c r="C92" s="39">
        <v>2</v>
      </c>
      <c r="D92" s="38" t="s">
        <v>129</v>
      </c>
      <c r="E92" s="120">
        <v>2</v>
      </c>
      <c r="F92" s="120">
        <v>30</v>
      </c>
      <c r="G92" s="121">
        <f t="shared" ref="G92:G103" si="5">F92*E92</f>
        <v>60</v>
      </c>
      <c r="H92" s="182"/>
      <c r="I92" s="184"/>
    </row>
    <row r="93" spans="1:9" x14ac:dyDescent="0.2">
      <c r="A93" s="3"/>
      <c r="B93" s="9"/>
      <c r="C93" s="39">
        <v>3</v>
      </c>
      <c r="D93" s="9" t="s">
        <v>130</v>
      </c>
      <c r="E93" s="122">
        <v>2</v>
      </c>
      <c r="F93" s="122">
        <v>45</v>
      </c>
      <c r="G93" s="121">
        <f t="shared" si="5"/>
        <v>90</v>
      </c>
      <c r="H93" s="182"/>
      <c r="I93" s="184"/>
    </row>
    <row r="94" spans="1:9" x14ac:dyDescent="0.2">
      <c r="A94" s="3"/>
      <c r="B94" s="9"/>
      <c r="C94" s="39">
        <v>4</v>
      </c>
      <c r="D94" s="9" t="s">
        <v>132</v>
      </c>
      <c r="E94" s="122">
        <v>3</v>
      </c>
      <c r="F94" s="122">
        <v>45</v>
      </c>
      <c r="G94" s="121">
        <f t="shared" si="5"/>
        <v>135</v>
      </c>
      <c r="H94" s="182"/>
      <c r="I94" s="184"/>
    </row>
    <row r="95" spans="1:9" x14ac:dyDescent="0.2">
      <c r="A95" s="3"/>
      <c r="B95" s="9"/>
      <c r="C95" s="39">
        <v>5</v>
      </c>
      <c r="D95" s="10" t="s">
        <v>16</v>
      </c>
      <c r="E95" s="129">
        <v>3</v>
      </c>
      <c r="F95" s="129">
        <v>60</v>
      </c>
      <c r="G95" s="121">
        <f t="shared" si="5"/>
        <v>180</v>
      </c>
      <c r="H95" s="182"/>
      <c r="I95" s="184"/>
    </row>
    <row r="96" spans="1:9" ht="30" x14ac:dyDescent="0.2">
      <c r="A96" s="3"/>
      <c r="B96" s="19"/>
      <c r="C96" s="39">
        <v>6</v>
      </c>
      <c r="D96" s="10" t="s">
        <v>99</v>
      </c>
      <c r="E96" s="129">
        <v>4</v>
      </c>
      <c r="F96" s="129">
        <v>75</v>
      </c>
      <c r="G96" s="121">
        <f t="shared" si="5"/>
        <v>300</v>
      </c>
      <c r="H96" s="182"/>
      <c r="I96" s="184"/>
    </row>
    <row r="97" spans="1:9" ht="30" x14ac:dyDescent="0.2">
      <c r="A97" s="3"/>
      <c r="B97" s="9"/>
      <c r="C97" s="39">
        <v>7</v>
      </c>
      <c r="D97" s="10" t="s">
        <v>18</v>
      </c>
      <c r="E97" s="129">
        <v>2</v>
      </c>
      <c r="F97" s="129">
        <v>60</v>
      </c>
      <c r="G97" s="121">
        <f t="shared" si="5"/>
        <v>120</v>
      </c>
      <c r="H97" s="182"/>
      <c r="I97" s="184"/>
    </row>
    <row r="98" spans="1:9" x14ac:dyDescent="0.2">
      <c r="A98" s="3" t="s">
        <v>17</v>
      </c>
      <c r="B98" s="9"/>
      <c r="C98" s="39">
        <v>8</v>
      </c>
      <c r="D98" s="9" t="s">
        <v>69</v>
      </c>
      <c r="E98" s="122">
        <v>4</v>
      </c>
      <c r="F98" s="122">
        <v>90</v>
      </c>
      <c r="G98" s="121">
        <f t="shared" si="5"/>
        <v>360</v>
      </c>
      <c r="H98" s="182"/>
      <c r="I98" s="184"/>
    </row>
    <row r="99" spans="1:9" x14ac:dyDescent="0.2">
      <c r="A99" s="3"/>
      <c r="B99" s="9"/>
      <c r="C99" s="39">
        <v>9</v>
      </c>
      <c r="D99" s="9" t="s">
        <v>19</v>
      </c>
      <c r="E99" s="122">
        <v>3</v>
      </c>
      <c r="F99" s="122">
        <v>45</v>
      </c>
      <c r="G99" s="121">
        <f t="shared" si="5"/>
        <v>135</v>
      </c>
      <c r="H99" s="182"/>
      <c r="I99" s="184"/>
    </row>
    <row r="100" spans="1:9" x14ac:dyDescent="0.2">
      <c r="A100" s="3"/>
      <c r="B100" s="9"/>
      <c r="C100" s="39">
        <v>10</v>
      </c>
      <c r="D100" s="10" t="s">
        <v>20</v>
      </c>
      <c r="E100" s="129">
        <v>4</v>
      </c>
      <c r="F100" s="129">
        <v>60</v>
      </c>
      <c r="G100" s="121">
        <f t="shared" si="5"/>
        <v>240</v>
      </c>
      <c r="H100" s="182"/>
      <c r="I100" s="184"/>
    </row>
    <row r="101" spans="1:9" x14ac:dyDescent="0.2">
      <c r="A101" s="3"/>
      <c r="B101" s="9"/>
      <c r="C101" s="39">
        <v>11</v>
      </c>
      <c r="D101" s="20" t="s">
        <v>95</v>
      </c>
      <c r="E101" s="76">
        <v>3</v>
      </c>
      <c r="F101" s="76">
        <v>15</v>
      </c>
      <c r="G101" s="121">
        <f t="shared" si="5"/>
        <v>45</v>
      </c>
      <c r="H101" s="182"/>
      <c r="I101" s="184"/>
    </row>
    <row r="102" spans="1:9" x14ac:dyDescent="0.2">
      <c r="A102" s="3"/>
      <c r="B102" s="9"/>
      <c r="C102" s="39">
        <v>12</v>
      </c>
      <c r="D102" s="20" t="s">
        <v>96</v>
      </c>
      <c r="E102" s="76">
        <v>4</v>
      </c>
      <c r="F102" s="76">
        <v>30</v>
      </c>
      <c r="G102" s="121">
        <f t="shared" si="5"/>
        <v>120</v>
      </c>
      <c r="H102" s="182"/>
      <c r="I102" s="184"/>
    </row>
    <row r="103" spans="1:9" x14ac:dyDescent="0.2">
      <c r="A103" s="3"/>
      <c r="B103" s="9"/>
      <c r="C103" s="39">
        <v>13</v>
      </c>
      <c r="D103" s="20" t="s">
        <v>133</v>
      </c>
      <c r="E103" s="76">
        <v>2</v>
      </c>
      <c r="F103" s="76">
        <v>30</v>
      </c>
      <c r="G103" s="121">
        <f t="shared" si="5"/>
        <v>60</v>
      </c>
      <c r="H103" s="183"/>
      <c r="I103" s="184"/>
    </row>
    <row r="104" spans="1:9" x14ac:dyDescent="0.2">
      <c r="A104" s="3"/>
      <c r="B104" s="9"/>
      <c r="C104" s="27"/>
      <c r="D104" s="11"/>
      <c r="E104" s="76"/>
      <c r="F104" s="76">
        <f>SUM(F91:F103)</f>
        <v>600</v>
      </c>
      <c r="G104" s="127">
        <f>SUM(G91:G103)</f>
        <v>1905</v>
      </c>
      <c r="H104" s="93"/>
      <c r="I104" s="94"/>
    </row>
    <row r="105" spans="1:9" ht="33" x14ac:dyDescent="0.2">
      <c r="A105" s="15" t="s">
        <v>223</v>
      </c>
      <c r="B105" s="16" t="s">
        <v>134</v>
      </c>
      <c r="C105" s="68"/>
      <c r="D105" s="17" t="s">
        <v>70</v>
      </c>
      <c r="E105" s="118">
        <v>5</v>
      </c>
      <c r="F105" s="118"/>
      <c r="G105" s="119"/>
      <c r="H105" s="90">
        <f>G119/60</f>
        <v>39.75</v>
      </c>
      <c r="I105" s="90"/>
    </row>
    <row r="106" spans="1:9" ht="16.5" x14ac:dyDescent="0.2">
      <c r="A106" s="24"/>
      <c r="B106" s="25"/>
      <c r="C106" s="39">
        <v>1</v>
      </c>
      <c r="D106" s="38" t="s">
        <v>88</v>
      </c>
      <c r="E106" s="120">
        <v>5</v>
      </c>
      <c r="F106" s="120">
        <v>15</v>
      </c>
      <c r="G106" s="121">
        <f>F106*E106</f>
        <v>75</v>
      </c>
      <c r="H106" s="181">
        <f>H105</f>
        <v>39.75</v>
      </c>
      <c r="I106" s="193"/>
    </row>
    <row r="107" spans="1:9" ht="16.5" x14ac:dyDescent="0.2">
      <c r="A107" s="24"/>
      <c r="B107" s="25"/>
      <c r="C107" s="39">
        <v>2</v>
      </c>
      <c r="D107" s="38" t="s">
        <v>135</v>
      </c>
      <c r="E107" s="120">
        <v>2</v>
      </c>
      <c r="F107" s="120">
        <v>60</v>
      </c>
      <c r="G107" s="121">
        <f t="shared" ref="G107:G118" si="6">F107*E107</f>
        <v>120</v>
      </c>
      <c r="H107" s="182"/>
      <c r="I107" s="193"/>
    </row>
    <row r="108" spans="1:9" ht="16.5" x14ac:dyDescent="0.2">
      <c r="A108" s="24"/>
      <c r="B108" s="25"/>
      <c r="C108" s="39">
        <v>3</v>
      </c>
      <c r="D108" s="9" t="s">
        <v>130</v>
      </c>
      <c r="E108" s="122">
        <v>2</v>
      </c>
      <c r="F108" s="122">
        <v>45</v>
      </c>
      <c r="G108" s="121">
        <f t="shared" si="6"/>
        <v>90</v>
      </c>
      <c r="H108" s="182"/>
      <c r="I108" s="193"/>
    </row>
    <row r="109" spans="1:9" ht="16.5" x14ac:dyDescent="0.2">
      <c r="A109" s="24"/>
      <c r="B109" s="25"/>
      <c r="C109" s="39">
        <v>4</v>
      </c>
      <c r="D109" s="9" t="s">
        <v>132</v>
      </c>
      <c r="E109" s="122">
        <v>3</v>
      </c>
      <c r="F109" s="122">
        <v>60</v>
      </c>
      <c r="G109" s="121">
        <f t="shared" si="6"/>
        <v>180</v>
      </c>
      <c r="H109" s="182"/>
      <c r="I109" s="193"/>
    </row>
    <row r="110" spans="1:9" ht="16.5" x14ac:dyDescent="0.2">
      <c r="A110" s="24"/>
      <c r="B110" s="25"/>
      <c r="C110" s="39">
        <v>5</v>
      </c>
      <c r="D110" s="10" t="s">
        <v>16</v>
      </c>
      <c r="E110" s="129">
        <v>3</v>
      </c>
      <c r="F110" s="129">
        <v>60</v>
      </c>
      <c r="G110" s="121">
        <f t="shared" si="6"/>
        <v>180</v>
      </c>
      <c r="H110" s="182"/>
      <c r="I110" s="193"/>
    </row>
    <row r="111" spans="1:9" ht="30" x14ac:dyDescent="0.2">
      <c r="A111" s="24"/>
      <c r="B111" s="25"/>
      <c r="C111" s="39">
        <v>6</v>
      </c>
      <c r="D111" s="10" t="s">
        <v>137</v>
      </c>
      <c r="E111" s="129">
        <v>5</v>
      </c>
      <c r="F111" s="129">
        <v>120</v>
      </c>
      <c r="G111" s="121">
        <f t="shared" si="6"/>
        <v>600</v>
      </c>
      <c r="H111" s="182"/>
      <c r="I111" s="193"/>
    </row>
    <row r="112" spans="1:9" ht="30" x14ac:dyDescent="0.2">
      <c r="A112" s="24"/>
      <c r="B112" s="25"/>
      <c r="C112" s="39">
        <v>7</v>
      </c>
      <c r="D112" s="10" t="s">
        <v>18</v>
      </c>
      <c r="E112" s="129">
        <v>2</v>
      </c>
      <c r="F112" s="129">
        <v>60</v>
      </c>
      <c r="G112" s="121">
        <f t="shared" si="6"/>
        <v>120</v>
      </c>
      <c r="H112" s="182"/>
      <c r="I112" s="193"/>
    </row>
    <row r="113" spans="1:9" ht="16.5" x14ac:dyDescent="0.2">
      <c r="A113" s="24"/>
      <c r="B113" s="25"/>
      <c r="C113" s="39">
        <v>8</v>
      </c>
      <c r="D113" s="9" t="s">
        <v>136</v>
      </c>
      <c r="E113" s="122">
        <v>5</v>
      </c>
      <c r="F113" s="122">
        <v>60</v>
      </c>
      <c r="G113" s="121">
        <f t="shared" si="6"/>
        <v>300</v>
      </c>
      <c r="H113" s="182"/>
      <c r="I113" s="193"/>
    </row>
    <row r="114" spans="1:9" ht="16.5" x14ac:dyDescent="0.2">
      <c r="A114" s="24"/>
      <c r="B114" s="25"/>
      <c r="C114" s="39">
        <v>9</v>
      </c>
      <c r="D114" s="9" t="s">
        <v>19</v>
      </c>
      <c r="E114" s="122">
        <v>3</v>
      </c>
      <c r="F114" s="122">
        <v>45</v>
      </c>
      <c r="G114" s="121">
        <f t="shared" si="6"/>
        <v>135</v>
      </c>
      <c r="H114" s="182"/>
      <c r="I114" s="193"/>
    </row>
    <row r="115" spans="1:9" ht="16.5" x14ac:dyDescent="0.2">
      <c r="A115" s="24"/>
      <c r="B115" s="25"/>
      <c r="C115" s="39">
        <v>10</v>
      </c>
      <c r="D115" s="10" t="s">
        <v>20</v>
      </c>
      <c r="E115" s="129">
        <v>5</v>
      </c>
      <c r="F115" s="129">
        <v>60</v>
      </c>
      <c r="G115" s="121">
        <f t="shared" si="6"/>
        <v>300</v>
      </c>
      <c r="H115" s="182"/>
      <c r="I115" s="193"/>
    </row>
    <row r="116" spans="1:9" ht="16.5" x14ac:dyDescent="0.2">
      <c r="A116" s="24"/>
      <c r="B116" s="25"/>
      <c r="C116" s="39">
        <v>11</v>
      </c>
      <c r="D116" s="20" t="s">
        <v>95</v>
      </c>
      <c r="E116" s="76">
        <v>3</v>
      </c>
      <c r="F116" s="76">
        <v>15</v>
      </c>
      <c r="G116" s="121">
        <f t="shared" si="6"/>
        <v>45</v>
      </c>
      <c r="H116" s="182"/>
      <c r="I116" s="193"/>
    </row>
    <row r="117" spans="1:9" ht="16.5" x14ac:dyDescent="0.2">
      <c r="A117" s="24"/>
      <c r="B117" s="25"/>
      <c r="C117" s="39">
        <v>12</v>
      </c>
      <c r="D117" s="20" t="s">
        <v>96</v>
      </c>
      <c r="E117" s="76">
        <v>5</v>
      </c>
      <c r="F117" s="76">
        <v>30</v>
      </c>
      <c r="G117" s="121">
        <f t="shared" si="6"/>
        <v>150</v>
      </c>
      <c r="H117" s="182"/>
      <c r="I117" s="193"/>
    </row>
    <row r="118" spans="1:9" ht="30" x14ac:dyDescent="0.2">
      <c r="A118" s="24"/>
      <c r="B118" s="25"/>
      <c r="C118" s="39">
        <v>13</v>
      </c>
      <c r="D118" s="20" t="s">
        <v>138</v>
      </c>
      <c r="E118" s="76">
        <v>2</v>
      </c>
      <c r="F118" s="76">
        <v>45</v>
      </c>
      <c r="G118" s="121">
        <f t="shared" si="6"/>
        <v>90</v>
      </c>
      <c r="H118" s="183"/>
      <c r="I118" s="193"/>
    </row>
    <row r="119" spans="1:9" ht="16.5" x14ac:dyDescent="0.2">
      <c r="A119" s="24"/>
      <c r="B119" s="25"/>
      <c r="C119" s="72"/>
      <c r="D119" s="30"/>
      <c r="E119" s="130"/>
      <c r="F119" s="130">
        <f>SUM(F106:F118)</f>
        <v>675</v>
      </c>
      <c r="G119" s="121">
        <f>SUM(G106:G118)</f>
        <v>2385</v>
      </c>
      <c r="H119" s="95"/>
      <c r="I119" s="95"/>
    </row>
    <row r="120" spans="1:9" ht="49.5" x14ac:dyDescent="0.2">
      <c r="A120" s="15" t="s">
        <v>224</v>
      </c>
      <c r="B120" s="16" t="s">
        <v>139</v>
      </c>
      <c r="C120" s="71"/>
      <c r="D120" s="17" t="s">
        <v>70</v>
      </c>
      <c r="E120" s="118">
        <v>8</v>
      </c>
      <c r="F120" s="118"/>
      <c r="G120" s="119"/>
      <c r="H120" s="90">
        <f>G139/60</f>
        <v>236</v>
      </c>
      <c r="I120" s="90"/>
    </row>
    <row r="121" spans="1:9" ht="16.5" x14ac:dyDescent="0.2">
      <c r="A121" s="24"/>
      <c r="B121" s="25"/>
      <c r="C121" s="39">
        <v>1</v>
      </c>
      <c r="D121" s="38" t="s">
        <v>88</v>
      </c>
      <c r="E121" s="120">
        <v>8</v>
      </c>
      <c r="F121" s="120">
        <v>15</v>
      </c>
      <c r="G121" s="121">
        <f>F121*E121</f>
        <v>120</v>
      </c>
      <c r="H121" s="190">
        <f>H120</f>
        <v>236</v>
      </c>
      <c r="I121" s="189"/>
    </row>
    <row r="122" spans="1:9" ht="30" x14ac:dyDescent="0.2">
      <c r="A122" s="24"/>
      <c r="B122" s="25"/>
      <c r="C122" s="39">
        <v>2</v>
      </c>
      <c r="D122" s="38" t="s">
        <v>142</v>
      </c>
      <c r="E122" s="120">
        <v>6</v>
      </c>
      <c r="F122" s="120">
        <v>120</v>
      </c>
      <c r="G122" s="121">
        <f t="shared" ref="G122:G138" si="7">F122*E122</f>
        <v>720</v>
      </c>
      <c r="H122" s="191"/>
      <c r="I122" s="189"/>
    </row>
    <row r="123" spans="1:9" ht="16.5" x14ac:dyDescent="0.2">
      <c r="A123" s="24"/>
      <c r="B123" s="25"/>
      <c r="C123" s="39">
        <v>3</v>
      </c>
      <c r="D123" s="11" t="s">
        <v>4</v>
      </c>
      <c r="E123" s="76">
        <v>4</v>
      </c>
      <c r="F123" s="76">
        <v>60</v>
      </c>
      <c r="G123" s="121">
        <f t="shared" si="7"/>
        <v>240</v>
      </c>
      <c r="H123" s="191"/>
      <c r="I123" s="189"/>
    </row>
    <row r="124" spans="1:9" ht="30" x14ac:dyDescent="0.2">
      <c r="A124" s="3"/>
      <c r="B124" s="9"/>
      <c r="C124" s="39">
        <v>4</v>
      </c>
      <c r="D124" s="9" t="s">
        <v>140</v>
      </c>
      <c r="E124" s="125">
        <v>6</v>
      </c>
      <c r="F124" s="125">
        <v>240</v>
      </c>
      <c r="G124" s="121">
        <f t="shared" si="7"/>
        <v>1440</v>
      </c>
      <c r="H124" s="191"/>
      <c r="I124" s="189"/>
    </row>
    <row r="125" spans="1:9" x14ac:dyDescent="0.2">
      <c r="A125" s="3"/>
      <c r="B125" s="9"/>
      <c r="C125" s="39">
        <v>5</v>
      </c>
      <c r="D125" s="10" t="s">
        <v>21</v>
      </c>
      <c r="E125" s="131">
        <v>6</v>
      </c>
      <c r="F125" s="131">
        <v>240</v>
      </c>
      <c r="G125" s="121">
        <f t="shared" si="7"/>
        <v>1440</v>
      </c>
      <c r="H125" s="191"/>
      <c r="I125" s="189"/>
    </row>
    <row r="126" spans="1:9" x14ac:dyDescent="0.2">
      <c r="A126" s="3"/>
      <c r="B126" s="9"/>
      <c r="C126" s="39">
        <v>6</v>
      </c>
      <c r="D126" s="11" t="s">
        <v>22</v>
      </c>
      <c r="E126" s="127">
        <v>4</v>
      </c>
      <c r="F126" s="127">
        <v>120</v>
      </c>
      <c r="G126" s="121">
        <f t="shared" si="7"/>
        <v>480</v>
      </c>
      <c r="H126" s="191"/>
      <c r="I126" s="189"/>
    </row>
    <row r="127" spans="1:9" ht="30" x14ac:dyDescent="0.2">
      <c r="A127" s="3"/>
      <c r="B127" s="19"/>
      <c r="C127" s="39">
        <v>7</v>
      </c>
      <c r="D127" s="9" t="s">
        <v>80</v>
      </c>
      <c r="E127" s="125">
        <v>6</v>
      </c>
      <c r="F127" s="125">
        <v>180</v>
      </c>
      <c r="G127" s="121">
        <f t="shared" si="7"/>
        <v>1080</v>
      </c>
      <c r="H127" s="191"/>
      <c r="I127" s="189"/>
    </row>
    <row r="128" spans="1:9" x14ac:dyDescent="0.2">
      <c r="A128" s="3"/>
      <c r="B128" s="19"/>
      <c r="C128" s="39">
        <v>8</v>
      </c>
      <c r="D128" s="9" t="s">
        <v>141</v>
      </c>
      <c r="E128" s="125">
        <v>4</v>
      </c>
      <c r="F128" s="125">
        <v>180</v>
      </c>
      <c r="G128" s="121">
        <f t="shared" si="7"/>
        <v>720</v>
      </c>
      <c r="H128" s="191"/>
      <c r="I128" s="189"/>
    </row>
    <row r="129" spans="1:9" ht="30" x14ac:dyDescent="0.2">
      <c r="A129" s="3"/>
      <c r="B129" s="19"/>
      <c r="C129" s="39">
        <v>9</v>
      </c>
      <c r="D129" s="9" t="s">
        <v>23</v>
      </c>
      <c r="E129" s="125">
        <v>6</v>
      </c>
      <c r="F129" s="125">
        <v>180</v>
      </c>
      <c r="G129" s="121">
        <f t="shared" si="7"/>
        <v>1080</v>
      </c>
      <c r="H129" s="191"/>
      <c r="I129" s="189"/>
    </row>
    <row r="130" spans="1:9" x14ac:dyDescent="0.2">
      <c r="A130" s="3"/>
      <c r="B130" s="9"/>
      <c r="C130" s="39">
        <v>10</v>
      </c>
      <c r="D130" s="9" t="s">
        <v>24</v>
      </c>
      <c r="E130" s="125">
        <v>4</v>
      </c>
      <c r="F130" s="125">
        <v>120</v>
      </c>
      <c r="G130" s="121">
        <f t="shared" si="7"/>
        <v>480</v>
      </c>
      <c r="H130" s="191"/>
      <c r="I130" s="189"/>
    </row>
    <row r="131" spans="1:9" x14ac:dyDescent="0.2">
      <c r="A131" s="3"/>
      <c r="B131" s="9"/>
      <c r="C131" s="39">
        <v>11</v>
      </c>
      <c r="D131" s="9" t="s">
        <v>25</v>
      </c>
      <c r="E131" s="125">
        <v>4</v>
      </c>
      <c r="F131" s="125">
        <v>60</v>
      </c>
      <c r="G131" s="121">
        <f t="shared" si="7"/>
        <v>240</v>
      </c>
      <c r="H131" s="191"/>
      <c r="I131" s="189"/>
    </row>
    <row r="132" spans="1:9" ht="30" x14ac:dyDescent="0.2">
      <c r="A132" s="3"/>
      <c r="B132" s="9"/>
      <c r="C132" s="39">
        <v>12</v>
      </c>
      <c r="D132" s="9" t="s">
        <v>26</v>
      </c>
      <c r="E132" s="125">
        <v>6</v>
      </c>
      <c r="F132" s="125">
        <v>360</v>
      </c>
      <c r="G132" s="121">
        <f t="shared" si="7"/>
        <v>2160</v>
      </c>
      <c r="H132" s="191"/>
      <c r="I132" s="189"/>
    </row>
    <row r="133" spans="1:9" x14ac:dyDescent="0.2">
      <c r="A133" s="3"/>
      <c r="B133" s="9"/>
      <c r="C133" s="39">
        <v>13</v>
      </c>
      <c r="D133" s="11" t="s">
        <v>27</v>
      </c>
      <c r="E133" s="127">
        <v>6</v>
      </c>
      <c r="F133" s="127">
        <v>240</v>
      </c>
      <c r="G133" s="121">
        <f t="shared" si="7"/>
        <v>1440</v>
      </c>
      <c r="H133" s="191"/>
      <c r="I133" s="189"/>
    </row>
    <row r="134" spans="1:9" x14ac:dyDescent="0.2">
      <c r="A134" s="3"/>
      <c r="B134" s="9"/>
      <c r="C134" s="39">
        <v>14</v>
      </c>
      <c r="D134" s="10" t="s">
        <v>28</v>
      </c>
      <c r="E134" s="131">
        <v>6</v>
      </c>
      <c r="F134" s="131">
        <v>240</v>
      </c>
      <c r="G134" s="121">
        <f t="shared" si="7"/>
        <v>1440</v>
      </c>
      <c r="H134" s="191"/>
      <c r="I134" s="189"/>
    </row>
    <row r="135" spans="1:9" x14ac:dyDescent="0.2">
      <c r="A135" s="3"/>
      <c r="B135" s="9"/>
      <c r="C135" s="39">
        <v>15</v>
      </c>
      <c r="D135" s="20" t="s">
        <v>95</v>
      </c>
      <c r="E135" s="127">
        <v>4</v>
      </c>
      <c r="F135" s="127">
        <v>120</v>
      </c>
      <c r="G135" s="121">
        <f t="shared" si="7"/>
        <v>480</v>
      </c>
      <c r="H135" s="191"/>
      <c r="I135" s="189"/>
    </row>
    <row r="136" spans="1:9" x14ac:dyDescent="0.2">
      <c r="A136" s="3"/>
      <c r="B136" s="9"/>
      <c r="C136" s="39">
        <v>16</v>
      </c>
      <c r="D136" s="11" t="s">
        <v>143</v>
      </c>
      <c r="E136" s="76">
        <v>4</v>
      </c>
      <c r="F136" s="76">
        <v>60</v>
      </c>
      <c r="G136" s="121">
        <f t="shared" si="7"/>
        <v>240</v>
      </c>
      <c r="H136" s="191"/>
      <c r="I136" s="189"/>
    </row>
    <row r="137" spans="1:9" x14ac:dyDescent="0.2">
      <c r="A137" s="3"/>
      <c r="B137" s="9"/>
      <c r="C137" s="39">
        <v>17</v>
      </c>
      <c r="D137" s="20" t="s">
        <v>96</v>
      </c>
      <c r="E137" s="127">
        <v>6</v>
      </c>
      <c r="F137" s="127">
        <v>30</v>
      </c>
      <c r="G137" s="121">
        <f t="shared" si="7"/>
        <v>180</v>
      </c>
      <c r="H137" s="191"/>
      <c r="I137" s="189"/>
    </row>
    <row r="138" spans="1:9" x14ac:dyDescent="0.2">
      <c r="A138" s="3"/>
      <c r="B138" s="9"/>
      <c r="C138" s="39">
        <v>18</v>
      </c>
      <c r="D138" s="20" t="s">
        <v>97</v>
      </c>
      <c r="E138" s="127">
        <v>6</v>
      </c>
      <c r="F138" s="127">
        <v>30</v>
      </c>
      <c r="G138" s="121">
        <f t="shared" si="7"/>
        <v>180</v>
      </c>
      <c r="H138" s="192"/>
      <c r="I138" s="189"/>
    </row>
    <row r="139" spans="1:9" x14ac:dyDescent="0.2">
      <c r="A139" s="3"/>
      <c r="B139" s="9"/>
      <c r="C139" s="4"/>
      <c r="D139" s="11"/>
      <c r="E139" s="76"/>
      <c r="F139" s="76">
        <f>SUM(F121:F138)</f>
        <v>2595</v>
      </c>
      <c r="G139" s="76">
        <f>SUM(G121:G138)</f>
        <v>14160</v>
      </c>
      <c r="H139" s="93"/>
      <c r="I139" s="94"/>
    </row>
    <row r="140" spans="1:9" ht="33" x14ac:dyDescent="0.2">
      <c r="A140" s="15" t="s">
        <v>225</v>
      </c>
      <c r="B140" s="16" t="s">
        <v>29</v>
      </c>
      <c r="C140" s="71"/>
      <c r="D140" s="17" t="s">
        <v>70</v>
      </c>
      <c r="E140" s="118">
        <v>8</v>
      </c>
      <c r="F140" s="118"/>
      <c r="G140" s="119"/>
      <c r="H140" s="90">
        <f>G157/60</f>
        <v>188</v>
      </c>
      <c r="I140" s="90"/>
    </row>
    <row r="141" spans="1:9" ht="16.5" x14ac:dyDescent="0.2">
      <c r="A141" s="24"/>
      <c r="B141" s="25"/>
      <c r="C141" s="39">
        <v>1</v>
      </c>
      <c r="D141" s="38" t="s">
        <v>88</v>
      </c>
      <c r="E141" s="120">
        <v>8</v>
      </c>
      <c r="F141" s="120">
        <v>15</v>
      </c>
      <c r="G141" s="121">
        <f>F141*E141</f>
        <v>120</v>
      </c>
      <c r="H141" s="190">
        <f>H140</f>
        <v>188</v>
      </c>
      <c r="I141" s="184"/>
    </row>
    <row r="142" spans="1:9" ht="30" x14ac:dyDescent="0.2">
      <c r="A142" s="24"/>
      <c r="B142" s="25"/>
      <c r="C142" s="39">
        <v>2</v>
      </c>
      <c r="D142" s="38" t="s">
        <v>142</v>
      </c>
      <c r="E142" s="120">
        <v>6</v>
      </c>
      <c r="F142" s="120">
        <v>120</v>
      </c>
      <c r="G142" s="121">
        <f t="shared" ref="G142:G156" si="8">F142*E142</f>
        <v>720</v>
      </c>
      <c r="H142" s="191"/>
      <c r="I142" s="184"/>
    </row>
    <row r="143" spans="1:9" ht="16.5" x14ac:dyDescent="0.2">
      <c r="A143" s="24"/>
      <c r="B143" s="25"/>
      <c r="C143" s="39">
        <v>3</v>
      </c>
      <c r="D143" s="11" t="s">
        <v>4</v>
      </c>
      <c r="E143" s="76">
        <v>4</v>
      </c>
      <c r="F143" s="76">
        <v>60</v>
      </c>
      <c r="G143" s="121">
        <f t="shared" si="8"/>
        <v>240</v>
      </c>
      <c r="H143" s="191"/>
      <c r="I143" s="184"/>
    </row>
    <row r="144" spans="1:9" ht="30" x14ac:dyDescent="0.2">
      <c r="A144" s="24"/>
      <c r="B144" s="25"/>
      <c r="C144" s="39">
        <v>4</v>
      </c>
      <c r="D144" s="9" t="s">
        <v>140</v>
      </c>
      <c r="E144" s="125">
        <v>6</v>
      </c>
      <c r="F144" s="125">
        <v>240</v>
      </c>
      <c r="G144" s="121">
        <f t="shared" si="8"/>
        <v>1440</v>
      </c>
      <c r="H144" s="191"/>
      <c r="I144" s="184"/>
    </row>
    <row r="145" spans="1:9" ht="16.5" x14ac:dyDescent="0.2">
      <c r="A145" s="24"/>
      <c r="B145" s="25"/>
      <c r="C145" s="39">
        <v>5</v>
      </c>
      <c r="D145" s="11" t="s">
        <v>22</v>
      </c>
      <c r="E145" s="127">
        <v>4</v>
      </c>
      <c r="F145" s="127">
        <v>120</v>
      </c>
      <c r="G145" s="121">
        <f t="shared" si="8"/>
        <v>480</v>
      </c>
      <c r="H145" s="191"/>
      <c r="I145" s="184"/>
    </row>
    <row r="146" spans="1:9" ht="30" x14ac:dyDescent="0.2">
      <c r="A146" s="24"/>
      <c r="B146" s="25"/>
      <c r="C146" s="39">
        <v>6</v>
      </c>
      <c r="D146" s="9" t="s">
        <v>80</v>
      </c>
      <c r="E146" s="125">
        <v>6</v>
      </c>
      <c r="F146" s="125">
        <v>180</v>
      </c>
      <c r="G146" s="121">
        <f t="shared" si="8"/>
        <v>1080</v>
      </c>
      <c r="H146" s="191"/>
      <c r="I146" s="184"/>
    </row>
    <row r="147" spans="1:9" ht="16.5" x14ac:dyDescent="0.2">
      <c r="A147" s="24"/>
      <c r="B147" s="25"/>
      <c r="C147" s="39">
        <v>7</v>
      </c>
      <c r="D147" s="9" t="s">
        <v>141</v>
      </c>
      <c r="E147" s="125">
        <v>4</v>
      </c>
      <c r="F147" s="125">
        <v>180</v>
      </c>
      <c r="G147" s="121">
        <f t="shared" si="8"/>
        <v>720</v>
      </c>
      <c r="H147" s="191"/>
      <c r="I147" s="184"/>
    </row>
    <row r="148" spans="1:9" ht="30" x14ac:dyDescent="0.2">
      <c r="A148" s="24"/>
      <c r="B148" s="25"/>
      <c r="C148" s="39">
        <v>8</v>
      </c>
      <c r="D148" s="9" t="s">
        <v>23</v>
      </c>
      <c r="E148" s="125">
        <v>6</v>
      </c>
      <c r="F148" s="125">
        <v>180</v>
      </c>
      <c r="G148" s="121">
        <f t="shared" si="8"/>
        <v>1080</v>
      </c>
      <c r="H148" s="191"/>
      <c r="I148" s="184"/>
    </row>
    <row r="149" spans="1:9" ht="16.5" x14ac:dyDescent="0.2">
      <c r="A149" s="24"/>
      <c r="B149" s="25"/>
      <c r="C149" s="39">
        <v>9</v>
      </c>
      <c r="D149" s="9" t="s">
        <v>24</v>
      </c>
      <c r="E149" s="125">
        <v>4</v>
      </c>
      <c r="F149" s="125">
        <v>120</v>
      </c>
      <c r="G149" s="121">
        <f t="shared" si="8"/>
        <v>480</v>
      </c>
      <c r="H149" s="191"/>
      <c r="I149" s="184"/>
    </row>
    <row r="150" spans="1:9" ht="16.5" x14ac:dyDescent="0.2">
      <c r="A150" s="24"/>
      <c r="B150" s="25"/>
      <c r="C150" s="39">
        <v>10</v>
      </c>
      <c r="D150" s="9" t="s">
        <v>25</v>
      </c>
      <c r="E150" s="125">
        <v>4</v>
      </c>
      <c r="F150" s="125">
        <v>60</v>
      </c>
      <c r="G150" s="121">
        <f t="shared" si="8"/>
        <v>240</v>
      </c>
      <c r="H150" s="191"/>
      <c r="I150" s="184"/>
    </row>
    <row r="151" spans="1:9" ht="30" x14ac:dyDescent="0.2">
      <c r="A151" s="24"/>
      <c r="B151" s="25"/>
      <c r="C151" s="39">
        <v>11</v>
      </c>
      <c r="D151" s="9" t="s">
        <v>26</v>
      </c>
      <c r="E151" s="125">
        <v>6</v>
      </c>
      <c r="F151" s="125">
        <v>360</v>
      </c>
      <c r="G151" s="121">
        <f t="shared" si="8"/>
        <v>2160</v>
      </c>
      <c r="H151" s="191"/>
      <c r="I151" s="184"/>
    </row>
    <row r="152" spans="1:9" ht="16.5" x14ac:dyDescent="0.2">
      <c r="A152" s="24"/>
      <c r="B152" s="25"/>
      <c r="C152" s="39">
        <v>12</v>
      </c>
      <c r="D152" s="11" t="s">
        <v>27</v>
      </c>
      <c r="E152" s="127">
        <v>6</v>
      </c>
      <c r="F152" s="127">
        <v>240</v>
      </c>
      <c r="G152" s="121">
        <f t="shared" si="8"/>
        <v>1440</v>
      </c>
      <c r="H152" s="191"/>
      <c r="I152" s="184"/>
    </row>
    <row r="153" spans="1:9" ht="16.5" x14ac:dyDescent="0.2">
      <c r="A153" s="24"/>
      <c r="B153" s="25"/>
      <c r="C153" s="39">
        <v>13</v>
      </c>
      <c r="D153" s="20" t="s">
        <v>95</v>
      </c>
      <c r="E153" s="127">
        <v>4</v>
      </c>
      <c r="F153" s="127">
        <v>120</v>
      </c>
      <c r="G153" s="121">
        <f t="shared" si="8"/>
        <v>480</v>
      </c>
      <c r="H153" s="191"/>
      <c r="I153" s="184"/>
    </row>
    <row r="154" spans="1:9" x14ac:dyDescent="0.2">
      <c r="A154" s="3"/>
      <c r="B154" s="9"/>
      <c r="C154" s="39">
        <v>14</v>
      </c>
      <c r="D154" s="11" t="s">
        <v>143</v>
      </c>
      <c r="E154" s="76">
        <v>4</v>
      </c>
      <c r="F154" s="76">
        <v>60</v>
      </c>
      <c r="G154" s="121">
        <f t="shared" si="8"/>
        <v>240</v>
      </c>
      <c r="H154" s="191"/>
      <c r="I154" s="184"/>
    </row>
    <row r="155" spans="1:9" x14ac:dyDescent="0.2">
      <c r="A155" s="3"/>
      <c r="B155" s="9"/>
      <c r="C155" s="39">
        <v>15</v>
      </c>
      <c r="D155" s="20" t="s">
        <v>96</v>
      </c>
      <c r="E155" s="127">
        <v>6</v>
      </c>
      <c r="F155" s="127">
        <v>30</v>
      </c>
      <c r="G155" s="121">
        <f t="shared" si="8"/>
        <v>180</v>
      </c>
      <c r="H155" s="191"/>
      <c r="I155" s="184"/>
    </row>
    <row r="156" spans="1:9" x14ac:dyDescent="0.2">
      <c r="A156" s="3"/>
      <c r="B156" s="9"/>
      <c r="C156" s="39">
        <v>16</v>
      </c>
      <c r="D156" s="20" t="s">
        <v>97</v>
      </c>
      <c r="E156" s="127">
        <v>6</v>
      </c>
      <c r="F156" s="127">
        <v>30</v>
      </c>
      <c r="G156" s="121">
        <f t="shared" si="8"/>
        <v>180</v>
      </c>
      <c r="H156" s="192"/>
      <c r="I156" s="184"/>
    </row>
    <row r="157" spans="1:9" x14ac:dyDescent="0.2">
      <c r="A157" s="3"/>
      <c r="B157" s="9"/>
      <c r="C157" s="39"/>
      <c r="D157" s="9"/>
      <c r="E157" s="122"/>
      <c r="F157" s="122">
        <f>SUM(F141:F156)</f>
        <v>2115</v>
      </c>
      <c r="G157" s="76">
        <f>SUM(G141:G156)</f>
        <v>11280</v>
      </c>
      <c r="H157" s="93"/>
      <c r="I157" s="94"/>
    </row>
    <row r="158" spans="1:9" ht="49.5" x14ac:dyDescent="0.2">
      <c r="A158" s="15" t="s">
        <v>226</v>
      </c>
      <c r="B158" s="16" t="s">
        <v>30</v>
      </c>
      <c r="C158" s="71"/>
      <c r="D158" s="17" t="s">
        <v>70</v>
      </c>
      <c r="E158" s="118">
        <v>5</v>
      </c>
      <c r="F158" s="118"/>
      <c r="G158" s="119"/>
      <c r="H158" s="90">
        <f>G172/60</f>
        <v>96.25</v>
      </c>
      <c r="I158" s="90"/>
    </row>
    <row r="159" spans="1:9" ht="16.5" x14ac:dyDescent="0.2">
      <c r="A159" s="24"/>
      <c r="B159" s="25"/>
      <c r="C159" s="39">
        <v>1</v>
      </c>
      <c r="D159" s="38" t="s">
        <v>88</v>
      </c>
      <c r="E159" s="120">
        <v>5</v>
      </c>
      <c r="F159" s="120">
        <v>15</v>
      </c>
      <c r="G159" s="121">
        <f>F159*E159</f>
        <v>75</v>
      </c>
      <c r="H159" s="181">
        <f>H158</f>
        <v>96.25</v>
      </c>
      <c r="I159" s="184"/>
    </row>
    <row r="160" spans="1:9" ht="16.5" x14ac:dyDescent="0.2">
      <c r="A160" s="24"/>
      <c r="B160" s="25"/>
      <c r="C160" s="39">
        <v>2</v>
      </c>
      <c r="D160" s="38" t="s">
        <v>144</v>
      </c>
      <c r="E160" s="120">
        <v>2</v>
      </c>
      <c r="F160" s="120">
        <v>60</v>
      </c>
      <c r="G160" s="121">
        <f t="shared" ref="G160:G171" si="9">F160*E160</f>
        <v>120</v>
      </c>
      <c r="H160" s="182"/>
      <c r="I160" s="184"/>
    </row>
    <row r="161" spans="1:9" x14ac:dyDescent="0.2">
      <c r="A161" s="3"/>
      <c r="B161" s="9"/>
      <c r="C161" s="39">
        <v>3</v>
      </c>
      <c r="D161" s="10" t="s">
        <v>31</v>
      </c>
      <c r="E161" s="129">
        <v>4</v>
      </c>
      <c r="F161" s="129">
        <v>120</v>
      </c>
      <c r="G161" s="121">
        <f t="shared" si="9"/>
        <v>480</v>
      </c>
      <c r="H161" s="182"/>
      <c r="I161" s="184"/>
    </row>
    <row r="162" spans="1:9" x14ac:dyDescent="0.2">
      <c r="A162" s="3"/>
      <c r="B162" s="9"/>
      <c r="C162" s="39">
        <v>4</v>
      </c>
      <c r="D162" s="10" t="s">
        <v>32</v>
      </c>
      <c r="E162" s="129">
        <v>4</v>
      </c>
      <c r="F162" s="129">
        <v>120</v>
      </c>
      <c r="G162" s="121">
        <f t="shared" si="9"/>
        <v>480</v>
      </c>
      <c r="H162" s="182"/>
      <c r="I162" s="184"/>
    </row>
    <row r="163" spans="1:9" x14ac:dyDescent="0.2">
      <c r="A163" s="3"/>
      <c r="B163" s="19"/>
      <c r="C163" s="39">
        <v>5</v>
      </c>
      <c r="D163" s="10" t="s">
        <v>33</v>
      </c>
      <c r="E163" s="129">
        <v>5</v>
      </c>
      <c r="F163" s="129">
        <v>120</v>
      </c>
      <c r="G163" s="121">
        <f t="shared" si="9"/>
        <v>600</v>
      </c>
      <c r="H163" s="182"/>
      <c r="I163" s="184"/>
    </row>
    <row r="164" spans="1:9" ht="30" x14ac:dyDescent="0.2">
      <c r="A164" s="3"/>
      <c r="B164" s="9"/>
      <c r="C164" s="39">
        <v>6</v>
      </c>
      <c r="D164" s="10" t="s">
        <v>42</v>
      </c>
      <c r="E164" s="129">
        <v>4</v>
      </c>
      <c r="F164" s="129">
        <v>120</v>
      </c>
      <c r="G164" s="121">
        <f t="shared" si="9"/>
        <v>480</v>
      </c>
      <c r="H164" s="182"/>
      <c r="I164" s="184"/>
    </row>
    <row r="165" spans="1:9" ht="30" x14ac:dyDescent="0.2">
      <c r="A165" s="3"/>
      <c r="B165" s="9"/>
      <c r="C165" s="39">
        <v>7</v>
      </c>
      <c r="D165" s="10" t="s">
        <v>75</v>
      </c>
      <c r="E165" s="129">
        <v>5</v>
      </c>
      <c r="F165" s="129">
        <v>240</v>
      </c>
      <c r="G165" s="121">
        <f t="shared" si="9"/>
        <v>1200</v>
      </c>
      <c r="H165" s="182"/>
      <c r="I165" s="184"/>
    </row>
    <row r="166" spans="1:9" ht="30" x14ac:dyDescent="0.2">
      <c r="A166" s="3"/>
      <c r="B166" s="9"/>
      <c r="C166" s="39">
        <v>8</v>
      </c>
      <c r="D166" s="10" t="s">
        <v>43</v>
      </c>
      <c r="E166" s="129">
        <v>5</v>
      </c>
      <c r="F166" s="129">
        <v>240</v>
      </c>
      <c r="G166" s="121">
        <f t="shared" si="9"/>
        <v>1200</v>
      </c>
      <c r="H166" s="182"/>
      <c r="I166" s="184"/>
    </row>
    <row r="167" spans="1:9" x14ac:dyDescent="0.2">
      <c r="A167" s="3"/>
      <c r="B167" s="9"/>
      <c r="C167" s="39">
        <v>9</v>
      </c>
      <c r="D167" s="21" t="s">
        <v>44</v>
      </c>
      <c r="E167" s="132">
        <v>2</v>
      </c>
      <c r="F167" s="132">
        <v>120</v>
      </c>
      <c r="G167" s="121">
        <f t="shared" si="9"/>
        <v>240</v>
      </c>
      <c r="H167" s="182"/>
      <c r="I167" s="184"/>
    </row>
    <row r="168" spans="1:9" x14ac:dyDescent="0.2">
      <c r="A168" s="3"/>
      <c r="B168" s="9"/>
      <c r="C168" s="39">
        <v>10</v>
      </c>
      <c r="D168" s="9" t="s">
        <v>45</v>
      </c>
      <c r="E168" s="122">
        <v>4</v>
      </c>
      <c r="F168" s="122">
        <v>60</v>
      </c>
      <c r="G168" s="121">
        <f t="shared" si="9"/>
        <v>240</v>
      </c>
      <c r="H168" s="182"/>
      <c r="I168" s="184"/>
    </row>
    <row r="169" spans="1:9" x14ac:dyDescent="0.2">
      <c r="A169" s="3"/>
      <c r="B169" s="9"/>
      <c r="C169" s="39">
        <v>11</v>
      </c>
      <c r="D169" s="20" t="s">
        <v>95</v>
      </c>
      <c r="E169" s="76">
        <v>2</v>
      </c>
      <c r="F169" s="76">
        <v>60</v>
      </c>
      <c r="G169" s="121">
        <f t="shared" si="9"/>
        <v>120</v>
      </c>
      <c r="H169" s="182"/>
      <c r="I169" s="184"/>
    </row>
    <row r="170" spans="1:9" x14ac:dyDescent="0.2">
      <c r="A170" s="3"/>
      <c r="B170" s="9"/>
      <c r="C170" s="39">
        <v>12</v>
      </c>
      <c r="D170" s="20" t="s">
        <v>96</v>
      </c>
      <c r="E170" s="76">
        <v>5</v>
      </c>
      <c r="F170" s="76">
        <v>60</v>
      </c>
      <c r="G170" s="121">
        <f t="shared" si="9"/>
        <v>300</v>
      </c>
      <c r="H170" s="182"/>
      <c r="I170" s="184"/>
    </row>
    <row r="171" spans="1:9" x14ac:dyDescent="0.2">
      <c r="A171" s="3"/>
      <c r="B171" s="9"/>
      <c r="C171" s="39">
        <v>13</v>
      </c>
      <c r="D171" s="20" t="s">
        <v>97</v>
      </c>
      <c r="E171" s="76">
        <v>4</v>
      </c>
      <c r="F171" s="76">
        <v>60</v>
      </c>
      <c r="G171" s="121">
        <f t="shared" si="9"/>
        <v>240</v>
      </c>
      <c r="H171" s="183"/>
      <c r="I171" s="184"/>
    </row>
    <row r="172" spans="1:9" x14ac:dyDescent="0.2">
      <c r="A172" s="3"/>
      <c r="B172" s="9"/>
      <c r="C172" s="27"/>
      <c r="D172" s="11"/>
      <c r="E172" s="76"/>
      <c r="F172" s="76">
        <f>SUM(F159:F171)</f>
        <v>1395</v>
      </c>
      <c r="G172" s="127">
        <f>SUM(G159:G171)</f>
        <v>5775</v>
      </c>
      <c r="H172" s="92"/>
      <c r="I172" s="94"/>
    </row>
    <row r="173" spans="1:9" ht="33" x14ac:dyDescent="0.2">
      <c r="A173" s="15" t="s">
        <v>227</v>
      </c>
      <c r="B173" s="16" t="s">
        <v>34</v>
      </c>
      <c r="C173" s="71"/>
      <c r="D173" s="17" t="s">
        <v>70</v>
      </c>
      <c r="E173" s="118">
        <v>4</v>
      </c>
      <c r="F173" s="118"/>
      <c r="G173" s="119"/>
      <c r="H173" s="90">
        <f>G182/60</f>
        <v>36</v>
      </c>
      <c r="I173" s="90"/>
    </row>
    <row r="174" spans="1:9" ht="16.5" x14ac:dyDescent="0.2">
      <c r="A174" s="24"/>
      <c r="B174" s="25"/>
      <c r="C174" s="39">
        <v>1</v>
      </c>
      <c r="D174" s="38" t="s">
        <v>88</v>
      </c>
      <c r="E174" s="120">
        <v>4</v>
      </c>
      <c r="F174" s="120">
        <v>15</v>
      </c>
      <c r="G174" s="121">
        <f>F174*E174</f>
        <v>60</v>
      </c>
      <c r="H174" s="181">
        <f>H173</f>
        <v>36</v>
      </c>
      <c r="I174" s="184"/>
    </row>
    <row r="175" spans="1:9" ht="16.5" x14ac:dyDescent="0.2">
      <c r="A175" s="24"/>
      <c r="B175" s="25"/>
      <c r="C175" s="39">
        <v>2</v>
      </c>
      <c r="D175" s="38" t="s">
        <v>146</v>
      </c>
      <c r="E175" s="120">
        <v>2</v>
      </c>
      <c r="F175" s="120">
        <v>60</v>
      </c>
      <c r="G175" s="121">
        <f t="shared" ref="G175:G181" si="10">F175*E175</f>
        <v>120</v>
      </c>
      <c r="H175" s="182"/>
      <c r="I175" s="184"/>
    </row>
    <row r="176" spans="1:9" x14ac:dyDescent="0.2">
      <c r="A176" s="3"/>
      <c r="B176" s="9"/>
      <c r="C176" s="39">
        <v>3</v>
      </c>
      <c r="D176" s="43" t="s">
        <v>145</v>
      </c>
      <c r="E176" s="131">
        <v>3</v>
      </c>
      <c r="F176" s="131">
        <v>120</v>
      </c>
      <c r="G176" s="121">
        <f t="shared" si="10"/>
        <v>360</v>
      </c>
      <c r="H176" s="182"/>
      <c r="I176" s="184"/>
    </row>
    <row r="177" spans="1:9" x14ac:dyDescent="0.2">
      <c r="A177" s="3"/>
      <c r="B177" s="9"/>
      <c r="C177" s="39">
        <v>4</v>
      </c>
      <c r="D177" s="43" t="s">
        <v>35</v>
      </c>
      <c r="E177" s="131">
        <v>3</v>
      </c>
      <c r="F177" s="131">
        <v>180</v>
      </c>
      <c r="G177" s="121">
        <f t="shared" si="10"/>
        <v>540</v>
      </c>
      <c r="H177" s="182"/>
      <c r="I177" s="184"/>
    </row>
    <row r="178" spans="1:9" x14ac:dyDescent="0.2">
      <c r="A178" s="3"/>
      <c r="B178" s="19"/>
      <c r="C178" s="39">
        <v>5</v>
      </c>
      <c r="D178" s="43" t="s">
        <v>36</v>
      </c>
      <c r="E178" s="131">
        <v>3</v>
      </c>
      <c r="F178" s="131">
        <v>180</v>
      </c>
      <c r="G178" s="121">
        <f t="shared" si="10"/>
        <v>540</v>
      </c>
      <c r="H178" s="182"/>
      <c r="I178" s="184"/>
    </row>
    <row r="179" spans="1:9" x14ac:dyDescent="0.2">
      <c r="A179" s="3"/>
      <c r="B179" s="9"/>
      <c r="C179" s="39">
        <v>6</v>
      </c>
      <c r="D179" s="41" t="s">
        <v>147</v>
      </c>
      <c r="E179" s="127">
        <v>3</v>
      </c>
      <c r="F179" s="127">
        <v>60</v>
      </c>
      <c r="G179" s="121">
        <f t="shared" si="10"/>
        <v>180</v>
      </c>
      <c r="H179" s="182"/>
      <c r="I179" s="184"/>
    </row>
    <row r="180" spans="1:9" x14ac:dyDescent="0.2">
      <c r="A180" s="3"/>
      <c r="B180" s="9"/>
      <c r="C180" s="39">
        <v>7</v>
      </c>
      <c r="D180" s="41" t="s">
        <v>96</v>
      </c>
      <c r="E180" s="127">
        <v>4</v>
      </c>
      <c r="F180" s="127">
        <v>60</v>
      </c>
      <c r="G180" s="121">
        <f t="shared" si="10"/>
        <v>240</v>
      </c>
      <c r="H180" s="182"/>
      <c r="I180" s="184"/>
    </row>
    <row r="181" spans="1:9" x14ac:dyDescent="0.2">
      <c r="A181" s="3"/>
      <c r="B181" s="9"/>
      <c r="C181" s="39">
        <v>8</v>
      </c>
      <c r="D181" s="41" t="s">
        <v>148</v>
      </c>
      <c r="E181" s="127">
        <v>2</v>
      </c>
      <c r="F181" s="127">
        <v>60</v>
      </c>
      <c r="G181" s="121">
        <f t="shared" si="10"/>
        <v>120</v>
      </c>
      <c r="H181" s="183"/>
      <c r="I181" s="184"/>
    </row>
    <row r="182" spans="1:9" x14ac:dyDescent="0.2">
      <c r="A182" s="3"/>
      <c r="B182" s="9"/>
      <c r="C182" s="4"/>
      <c r="D182" s="44"/>
      <c r="E182" s="127"/>
      <c r="F182" s="127">
        <f>SUM(F174:F181)</f>
        <v>735</v>
      </c>
      <c r="G182" s="127">
        <f>SUM(G174:G181)</f>
        <v>2160</v>
      </c>
      <c r="H182" s="96"/>
      <c r="I182" s="94"/>
    </row>
    <row r="183" spans="1:9" ht="33" x14ac:dyDescent="0.2">
      <c r="A183" s="15" t="s">
        <v>228</v>
      </c>
      <c r="B183" s="16" t="s">
        <v>37</v>
      </c>
      <c r="C183" s="71"/>
      <c r="D183" s="45" t="s">
        <v>70</v>
      </c>
      <c r="E183" s="133">
        <v>5</v>
      </c>
      <c r="F183" s="133"/>
      <c r="G183" s="134"/>
      <c r="H183" s="90">
        <f>G196/60</f>
        <v>38</v>
      </c>
      <c r="I183" s="90"/>
    </row>
    <row r="184" spans="1:9" ht="16.5" x14ac:dyDescent="0.2">
      <c r="A184" s="24"/>
      <c r="B184" s="25"/>
      <c r="C184" s="39">
        <v>1</v>
      </c>
      <c r="D184" s="38" t="s">
        <v>88</v>
      </c>
      <c r="E184" s="120">
        <v>5</v>
      </c>
      <c r="F184" s="120">
        <v>15</v>
      </c>
      <c r="G184" s="121">
        <f>F184*E184</f>
        <v>75</v>
      </c>
      <c r="H184" s="181">
        <f>H183</f>
        <v>38</v>
      </c>
      <c r="I184" s="184"/>
    </row>
    <row r="185" spans="1:9" ht="16.5" x14ac:dyDescent="0.2">
      <c r="A185" s="24"/>
      <c r="B185" s="25"/>
      <c r="C185" s="39">
        <v>2</v>
      </c>
      <c r="D185" s="38" t="s">
        <v>151</v>
      </c>
      <c r="E185" s="120">
        <v>2</v>
      </c>
      <c r="F185" s="120">
        <v>45</v>
      </c>
      <c r="G185" s="121">
        <f t="shared" ref="G185:G195" si="11">F185*E185</f>
        <v>90</v>
      </c>
      <c r="H185" s="182"/>
      <c r="I185" s="184"/>
    </row>
    <row r="186" spans="1:9" x14ac:dyDescent="0.2">
      <c r="A186" s="3"/>
      <c r="B186" s="9"/>
      <c r="C186" s="39">
        <v>3</v>
      </c>
      <c r="D186" s="40" t="s">
        <v>130</v>
      </c>
      <c r="E186" s="125">
        <v>3</v>
      </c>
      <c r="F186" s="125">
        <v>120</v>
      </c>
      <c r="G186" s="121">
        <f t="shared" si="11"/>
        <v>360</v>
      </c>
      <c r="H186" s="182"/>
      <c r="I186" s="184"/>
    </row>
    <row r="187" spans="1:9" x14ac:dyDescent="0.2">
      <c r="A187" s="3"/>
      <c r="B187" s="9"/>
      <c r="C187" s="39">
        <v>4</v>
      </c>
      <c r="D187" s="40" t="s">
        <v>131</v>
      </c>
      <c r="E187" s="125">
        <v>4</v>
      </c>
      <c r="F187" s="125">
        <v>90</v>
      </c>
      <c r="G187" s="121">
        <f t="shared" si="11"/>
        <v>360</v>
      </c>
      <c r="H187" s="182"/>
      <c r="I187" s="184"/>
    </row>
    <row r="188" spans="1:9" x14ac:dyDescent="0.2">
      <c r="A188" s="3"/>
      <c r="B188" s="9"/>
      <c r="C188" s="39">
        <v>5</v>
      </c>
      <c r="D188" s="43" t="s">
        <v>38</v>
      </c>
      <c r="E188" s="131">
        <v>2</v>
      </c>
      <c r="F188" s="131">
        <v>90</v>
      </c>
      <c r="G188" s="121">
        <f t="shared" si="11"/>
        <v>180</v>
      </c>
      <c r="H188" s="182"/>
      <c r="I188" s="184"/>
    </row>
    <row r="189" spans="1:9" ht="30" x14ac:dyDescent="0.2">
      <c r="A189" s="3"/>
      <c r="B189" s="19"/>
      <c r="C189" s="39">
        <v>6</v>
      </c>
      <c r="D189" s="43" t="s">
        <v>152</v>
      </c>
      <c r="E189" s="131">
        <v>5</v>
      </c>
      <c r="F189" s="131">
        <v>90</v>
      </c>
      <c r="G189" s="121">
        <f t="shared" si="11"/>
        <v>450</v>
      </c>
      <c r="H189" s="182"/>
      <c r="I189" s="184"/>
    </row>
    <row r="190" spans="1:9" x14ac:dyDescent="0.2">
      <c r="A190" s="3"/>
      <c r="B190" s="19"/>
      <c r="C190" s="39">
        <v>7</v>
      </c>
      <c r="D190" s="43" t="s">
        <v>149</v>
      </c>
      <c r="E190" s="131">
        <v>2</v>
      </c>
      <c r="F190" s="131">
        <v>60</v>
      </c>
      <c r="G190" s="121">
        <f t="shared" si="11"/>
        <v>120</v>
      </c>
      <c r="H190" s="182"/>
      <c r="I190" s="184"/>
    </row>
    <row r="191" spans="1:9" x14ac:dyDescent="0.2">
      <c r="A191" s="3"/>
      <c r="B191" s="19"/>
      <c r="C191" s="39">
        <v>8</v>
      </c>
      <c r="D191" s="43" t="s">
        <v>150</v>
      </c>
      <c r="E191" s="131">
        <v>4</v>
      </c>
      <c r="F191" s="131">
        <v>90</v>
      </c>
      <c r="G191" s="121">
        <f t="shared" si="11"/>
        <v>360</v>
      </c>
      <c r="H191" s="182"/>
      <c r="I191" s="184"/>
    </row>
    <row r="192" spans="1:9" x14ac:dyDescent="0.2">
      <c r="A192" s="3"/>
      <c r="B192" s="19"/>
      <c r="C192" s="39">
        <v>9</v>
      </c>
      <c r="D192" s="43" t="s">
        <v>120</v>
      </c>
      <c r="E192" s="131">
        <v>2</v>
      </c>
      <c r="F192" s="131">
        <v>45</v>
      </c>
      <c r="G192" s="121">
        <f t="shared" si="11"/>
        <v>90</v>
      </c>
      <c r="H192" s="182"/>
      <c r="I192" s="184"/>
    </row>
    <row r="193" spans="1:9" x14ac:dyDescent="0.2">
      <c r="A193" s="3"/>
      <c r="B193" s="19"/>
      <c r="C193" s="39">
        <v>10</v>
      </c>
      <c r="D193" s="41" t="s">
        <v>95</v>
      </c>
      <c r="E193" s="127">
        <v>3</v>
      </c>
      <c r="F193" s="127">
        <v>15</v>
      </c>
      <c r="G193" s="121">
        <f t="shared" si="11"/>
        <v>45</v>
      </c>
      <c r="H193" s="182"/>
      <c r="I193" s="184"/>
    </row>
    <row r="194" spans="1:9" x14ac:dyDescent="0.2">
      <c r="A194" s="3"/>
      <c r="B194" s="19"/>
      <c r="C194" s="39">
        <v>11</v>
      </c>
      <c r="D194" s="41" t="s">
        <v>96</v>
      </c>
      <c r="E194" s="127">
        <v>4</v>
      </c>
      <c r="F194" s="127">
        <v>15</v>
      </c>
      <c r="G194" s="121">
        <f t="shared" si="11"/>
        <v>60</v>
      </c>
      <c r="H194" s="182"/>
      <c r="I194" s="184"/>
    </row>
    <row r="195" spans="1:9" x14ac:dyDescent="0.2">
      <c r="A195" s="3"/>
      <c r="B195" s="19"/>
      <c r="C195" s="39">
        <v>12</v>
      </c>
      <c r="D195" s="41" t="s">
        <v>97</v>
      </c>
      <c r="E195" s="127">
        <v>2</v>
      </c>
      <c r="F195" s="127">
        <v>45</v>
      </c>
      <c r="G195" s="121">
        <f t="shared" si="11"/>
        <v>90</v>
      </c>
      <c r="H195" s="183"/>
      <c r="I195" s="184"/>
    </row>
    <row r="196" spans="1:9" x14ac:dyDescent="0.2">
      <c r="A196" s="3"/>
      <c r="B196" s="19"/>
      <c r="C196" s="4"/>
      <c r="D196" s="46"/>
      <c r="E196" s="135"/>
      <c r="F196" s="135">
        <f>SUM(F184:F195)</f>
        <v>720</v>
      </c>
      <c r="G196" s="135">
        <f>SUM(G184:G195)</f>
        <v>2280</v>
      </c>
      <c r="H196" s="96"/>
      <c r="I196" s="94"/>
    </row>
    <row r="197" spans="1:9" ht="49.5" x14ac:dyDescent="0.2">
      <c r="A197" s="15" t="s">
        <v>229</v>
      </c>
      <c r="B197" s="16" t="s">
        <v>39</v>
      </c>
      <c r="C197" s="71"/>
      <c r="D197" s="17" t="s">
        <v>70</v>
      </c>
      <c r="E197" s="118">
        <v>6</v>
      </c>
      <c r="F197" s="118"/>
      <c r="G197" s="119"/>
      <c r="H197" s="90">
        <f>G211/60</f>
        <v>79.5</v>
      </c>
      <c r="I197" s="90"/>
    </row>
    <row r="198" spans="1:9" ht="16.5" x14ac:dyDescent="0.2">
      <c r="A198" s="28"/>
      <c r="B198" s="26"/>
      <c r="C198" s="39">
        <v>1</v>
      </c>
      <c r="D198" s="38" t="s">
        <v>88</v>
      </c>
      <c r="E198" s="120">
        <v>6</v>
      </c>
      <c r="F198" s="120">
        <v>15</v>
      </c>
      <c r="G198" s="121">
        <f>F198*E198</f>
        <v>90</v>
      </c>
      <c r="H198" s="181">
        <f>H197</f>
        <v>79.5</v>
      </c>
      <c r="I198" s="189"/>
    </row>
    <row r="199" spans="1:9" x14ac:dyDescent="0.2">
      <c r="A199" s="3"/>
      <c r="B199" s="9"/>
      <c r="C199" s="39">
        <v>2</v>
      </c>
      <c r="D199" s="38" t="s">
        <v>144</v>
      </c>
      <c r="E199" s="120">
        <v>2</v>
      </c>
      <c r="F199" s="120">
        <v>60</v>
      </c>
      <c r="G199" s="121">
        <f t="shared" ref="G199:G210" si="12">F199*E199</f>
        <v>120</v>
      </c>
      <c r="H199" s="182"/>
      <c r="I199" s="189"/>
    </row>
    <row r="200" spans="1:9" x14ac:dyDescent="0.2">
      <c r="A200" s="3"/>
      <c r="B200" s="9"/>
      <c r="C200" s="39">
        <v>3</v>
      </c>
      <c r="D200" s="10" t="s">
        <v>31</v>
      </c>
      <c r="E200" s="129">
        <v>4</v>
      </c>
      <c r="F200" s="129">
        <v>120</v>
      </c>
      <c r="G200" s="121">
        <f t="shared" si="12"/>
        <v>480</v>
      </c>
      <c r="H200" s="182"/>
      <c r="I200" s="189"/>
    </row>
    <row r="201" spans="1:9" x14ac:dyDescent="0.2">
      <c r="A201" s="3"/>
      <c r="B201" s="19"/>
      <c r="C201" s="39">
        <v>4</v>
      </c>
      <c r="D201" s="10" t="s">
        <v>32</v>
      </c>
      <c r="E201" s="129">
        <v>4</v>
      </c>
      <c r="F201" s="129">
        <v>120</v>
      </c>
      <c r="G201" s="121">
        <f t="shared" si="12"/>
        <v>480</v>
      </c>
      <c r="H201" s="182"/>
      <c r="I201" s="189"/>
    </row>
    <row r="202" spans="1:9" x14ac:dyDescent="0.2">
      <c r="A202" s="3"/>
      <c r="B202" s="9"/>
      <c r="C202" s="39">
        <v>5</v>
      </c>
      <c r="D202" s="10" t="s">
        <v>33</v>
      </c>
      <c r="E202" s="129">
        <v>6</v>
      </c>
      <c r="F202" s="129">
        <v>120</v>
      </c>
      <c r="G202" s="121">
        <f t="shared" si="12"/>
        <v>720</v>
      </c>
      <c r="H202" s="182"/>
      <c r="I202" s="189"/>
    </row>
    <row r="203" spans="1:9" ht="30" x14ac:dyDescent="0.2">
      <c r="A203" s="3"/>
      <c r="B203" s="9"/>
      <c r="C203" s="39">
        <v>6</v>
      </c>
      <c r="D203" s="10" t="s">
        <v>42</v>
      </c>
      <c r="E203" s="129">
        <v>4</v>
      </c>
      <c r="F203" s="129">
        <v>120</v>
      </c>
      <c r="G203" s="121">
        <f t="shared" si="12"/>
        <v>480</v>
      </c>
      <c r="H203" s="182"/>
      <c r="I203" s="189"/>
    </row>
    <row r="204" spans="1:9" ht="30" x14ac:dyDescent="0.2">
      <c r="A204" s="3"/>
      <c r="B204" s="9"/>
      <c r="C204" s="39">
        <v>7</v>
      </c>
      <c r="D204" s="10" t="s">
        <v>75</v>
      </c>
      <c r="E204" s="129">
        <v>6</v>
      </c>
      <c r="F204" s="129">
        <v>120</v>
      </c>
      <c r="G204" s="121">
        <f t="shared" si="12"/>
        <v>720</v>
      </c>
      <c r="H204" s="182"/>
      <c r="I204" s="189"/>
    </row>
    <row r="205" spans="1:9" ht="30" x14ac:dyDescent="0.2">
      <c r="A205" s="3"/>
      <c r="B205" s="9"/>
      <c r="C205" s="39">
        <v>8</v>
      </c>
      <c r="D205" s="10" t="s">
        <v>43</v>
      </c>
      <c r="E205" s="129">
        <v>6</v>
      </c>
      <c r="F205" s="129">
        <v>120</v>
      </c>
      <c r="G205" s="121">
        <f t="shared" si="12"/>
        <v>720</v>
      </c>
      <c r="H205" s="182"/>
      <c r="I205" s="189"/>
    </row>
    <row r="206" spans="1:9" x14ac:dyDescent="0.2">
      <c r="A206" s="3"/>
      <c r="B206" s="9"/>
      <c r="C206" s="39">
        <v>9</v>
      </c>
      <c r="D206" s="21" t="s">
        <v>44</v>
      </c>
      <c r="E206" s="132">
        <v>2</v>
      </c>
      <c r="F206" s="132">
        <v>120</v>
      </c>
      <c r="G206" s="121">
        <f t="shared" si="12"/>
        <v>240</v>
      </c>
      <c r="H206" s="182"/>
      <c r="I206" s="189"/>
    </row>
    <row r="207" spans="1:9" x14ac:dyDescent="0.2">
      <c r="A207" s="3"/>
      <c r="B207" s="9"/>
      <c r="C207" s="39">
        <v>10</v>
      </c>
      <c r="D207" s="9" t="s">
        <v>45</v>
      </c>
      <c r="E207" s="122">
        <v>4</v>
      </c>
      <c r="F207" s="122">
        <v>60</v>
      </c>
      <c r="G207" s="121">
        <f t="shared" si="12"/>
        <v>240</v>
      </c>
      <c r="H207" s="182"/>
      <c r="I207" s="189"/>
    </row>
    <row r="208" spans="1:9" x14ac:dyDescent="0.2">
      <c r="A208" s="3"/>
      <c r="B208" s="9"/>
      <c r="C208" s="39">
        <v>11</v>
      </c>
      <c r="D208" s="20" t="s">
        <v>95</v>
      </c>
      <c r="E208" s="76">
        <v>2</v>
      </c>
      <c r="F208" s="76">
        <v>30</v>
      </c>
      <c r="G208" s="121">
        <f t="shared" si="12"/>
        <v>60</v>
      </c>
      <c r="H208" s="182"/>
      <c r="I208" s="189"/>
    </row>
    <row r="209" spans="1:9" x14ac:dyDescent="0.2">
      <c r="A209" s="3"/>
      <c r="B209" s="9"/>
      <c r="C209" s="39">
        <v>12</v>
      </c>
      <c r="D209" s="20" t="s">
        <v>96</v>
      </c>
      <c r="E209" s="76">
        <v>6</v>
      </c>
      <c r="F209" s="76">
        <v>30</v>
      </c>
      <c r="G209" s="121">
        <f t="shared" si="12"/>
        <v>180</v>
      </c>
      <c r="H209" s="182"/>
      <c r="I209" s="189"/>
    </row>
    <row r="210" spans="1:9" x14ac:dyDescent="0.2">
      <c r="A210" s="3"/>
      <c r="B210" s="9"/>
      <c r="C210" s="39">
        <v>13</v>
      </c>
      <c r="D210" s="20" t="s">
        <v>97</v>
      </c>
      <c r="E210" s="76">
        <v>4</v>
      </c>
      <c r="F210" s="76">
        <v>60</v>
      </c>
      <c r="G210" s="121">
        <f t="shared" si="12"/>
        <v>240</v>
      </c>
      <c r="H210" s="183"/>
      <c r="I210" s="189"/>
    </row>
    <row r="211" spans="1:9" x14ac:dyDescent="0.2">
      <c r="A211" s="3"/>
      <c r="B211" s="9"/>
      <c r="C211" s="4"/>
      <c r="D211" s="20"/>
      <c r="E211" s="122"/>
      <c r="F211" s="122">
        <f>SUM(F198:F210)</f>
        <v>1095</v>
      </c>
      <c r="G211" s="76">
        <f>SUM(G198:G210)</f>
        <v>4770</v>
      </c>
      <c r="H211" s="92"/>
      <c r="I211" s="94"/>
    </row>
    <row r="212" spans="1:9" ht="49.5" x14ac:dyDescent="0.2">
      <c r="A212" s="15" t="s">
        <v>230</v>
      </c>
      <c r="B212" s="16" t="s">
        <v>41</v>
      </c>
      <c r="C212" s="68"/>
      <c r="D212" s="17" t="s">
        <v>70</v>
      </c>
      <c r="E212" s="118">
        <v>6</v>
      </c>
      <c r="F212" s="118"/>
      <c r="G212" s="119"/>
      <c r="H212" s="90">
        <f>G226/60</f>
        <v>72</v>
      </c>
      <c r="I212" s="90"/>
    </row>
    <row r="213" spans="1:9" ht="16.5" x14ac:dyDescent="0.2">
      <c r="A213" s="24"/>
      <c r="B213" s="25"/>
      <c r="C213" s="39">
        <v>1</v>
      </c>
      <c r="D213" s="38" t="s">
        <v>88</v>
      </c>
      <c r="E213" s="120">
        <v>6</v>
      </c>
      <c r="F213" s="120">
        <v>15</v>
      </c>
      <c r="G213" s="121">
        <f>F213*E213</f>
        <v>90</v>
      </c>
      <c r="H213" s="181">
        <f>H212</f>
        <v>72</v>
      </c>
      <c r="I213" s="184"/>
    </row>
    <row r="214" spans="1:9" x14ac:dyDescent="0.2">
      <c r="A214" s="3"/>
      <c r="B214" s="9"/>
      <c r="C214" s="39">
        <v>2</v>
      </c>
      <c r="D214" s="38" t="s">
        <v>144</v>
      </c>
      <c r="E214" s="120">
        <v>2</v>
      </c>
      <c r="F214" s="120">
        <v>60</v>
      </c>
      <c r="G214" s="121">
        <f t="shared" ref="G214:G225" si="13">F214*E214</f>
        <v>120</v>
      </c>
      <c r="H214" s="182"/>
      <c r="I214" s="184"/>
    </row>
    <row r="215" spans="1:9" x14ac:dyDescent="0.2">
      <c r="A215" s="3"/>
      <c r="B215" s="9"/>
      <c r="C215" s="39">
        <v>3</v>
      </c>
      <c r="D215" s="10" t="s">
        <v>31</v>
      </c>
      <c r="E215" s="129">
        <v>4</v>
      </c>
      <c r="F215" s="129">
        <v>120</v>
      </c>
      <c r="G215" s="121">
        <f t="shared" si="13"/>
        <v>480</v>
      </c>
      <c r="H215" s="182"/>
      <c r="I215" s="184"/>
    </row>
    <row r="216" spans="1:9" x14ac:dyDescent="0.2">
      <c r="A216" s="3"/>
      <c r="B216" s="19"/>
      <c r="C216" s="39">
        <v>4</v>
      </c>
      <c r="D216" s="10" t="s">
        <v>32</v>
      </c>
      <c r="E216" s="129">
        <v>4</v>
      </c>
      <c r="F216" s="129">
        <v>90</v>
      </c>
      <c r="G216" s="121">
        <f t="shared" si="13"/>
        <v>360</v>
      </c>
      <c r="H216" s="182"/>
      <c r="I216" s="184"/>
    </row>
    <row r="217" spans="1:9" x14ac:dyDescent="0.2">
      <c r="A217" s="3"/>
      <c r="B217" s="9"/>
      <c r="C217" s="39">
        <v>5</v>
      </c>
      <c r="D217" s="10" t="s">
        <v>33</v>
      </c>
      <c r="E217" s="129">
        <v>6</v>
      </c>
      <c r="F217" s="129">
        <v>120</v>
      </c>
      <c r="G217" s="121">
        <f t="shared" si="13"/>
        <v>720</v>
      </c>
      <c r="H217" s="182"/>
      <c r="I217" s="184"/>
    </row>
    <row r="218" spans="1:9" ht="30" x14ac:dyDescent="0.2">
      <c r="A218" s="3"/>
      <c r="B218" s="9"/>
      <c r="C218" s="39">
        <v>6</v>
      </c>
      <c r="D218" s="10" t="s">
        <v>42</v>
      </c>
      <c r="E218" s="129">
        <v>4</v>
      </c>
      <c r="F218" s="129">
        <v>120</v>
      </c>
      <c r="G218" s="121">
        <f t="shared" si="13"/>
        <v>480</v>
      </c>
      <c r="H218" s="182"/>
      <c r="I218" s="184"/>
    </row>
    <row r="219" spans="1:9" ht="30" x14ac:dyDescent="0.2">
      <c r="A219" s="3"/>
      <c r="B219" s="9"/>
      <c r="C219" s="39">
        <v>7</v>
      </c>
      <c r="D219" s="10" t="s">
        <v>75</v>
      </c>
      <c r="E219" s="129">
        <v>6</v>
      </c>
      <c r="F219" s="129">
        <v>90</v>
      </c>
      <c r="G219" s="121">
        <f t="shared" si="13"/>
        <v>540</v>
      </c>
      <c r="H219" s="182"/>
      <c r="I219" s="184"/>
    </row>
    <row r="220" spans="1:9" ht="30" x14ac:dyDescent="0.2">
      <c r="A220" s="3"/>
      <c r="B220" s="9"/>
      <c r="C220" s="39">
        <v>8</v>
      </c>
      <c r="D220" s="10" t="s">
        <v>43</v>
      </c>
      <c r="E220" s="129">
        <v>6</v>
      </c>
      <c r="F220" s="129">
        <v>120</v>
      </c>
      <c r="G220" s="121">
        <f t="shared" si="13"/>
        <v>720</v>
      </c>
      <c r="H220" s="182"/>
      <c r="I220" s="184"/>
    </row>
    <row r="221" spans="1:9" x14ac:dyDescent="0.2">
      <c r="A221" s="3"/>
      <c r="B221" s="9"/>
      <c r="C221" s="39">
        <v>9</v>
      </c>
      <c r="D221" s="21" t="s">
        <v>44</v>
      </c>
      <c r="E221" s="132">
        <v>2</v>
      </c>
      <c r="F221" s="132">
        <v>120</v>
      </c>
      <c r="G221" s="121">
        <f t="shared" si="13"/>
        <v>240</v>
      </c>
      <c r="H221" s="182"/>
      <c r="I221" s="184"/>
    </row>
    <row r="222" spans="1:9" x14ac:dyDescent="0.2">
      <c r="A222" s="3"/>
      <c r="B222" s="9"/>
      <c r="C222" s="39">
        <v>10</v>
      </c>
      <c r="D222" s="9" t="s">
        <v>45</v>
      </c>
      <c r="E222" s="122">
        <v>4</v>
      </c>
      <c r="F222" s="122">
        <v>60</v>
      </c>
      <c r="G222" s="121">
        <f t="shared" si="13"/>
        <v>240</v>
      </c>
      <c r="H222" s="182"/>
      <c r="I222" s="184"/>
    </row>
    <row r="223" spans="1:9" x14ac:dyDescent="0.2">
      <c r="A223" s="3"/>
      <c r="B223" s="9"/>
      <c r="C223" s="39">
        <v>11</v>
      </c>
      <c r="D223" s="20" t="s">
        <v>95</v>
      </c>
      <c r="E223" s="76">
        <v>2</v>
      </c>
      <c r="F223" s="76">
        <v>15</v>
      </c>
      <c r="G223" s="121">
        <f t="shared" si="13"/>
        <v>30</v>
      </c>
      <c r="H223" s="182"/>
      <c r="I223" s="184"/>
    </row>
    <row r="224" spans="1:9" x14ac:dyDescent="0.2">
      <c r="A224" s="3"/>
      <c r="B224" s="9"/>
      <c r="C224" s="39">
        <v>12</v>
      </c>
      <c r="D224" s="20" t="s">
        <v>96</v>
      </c>
      <c r="E224" s="76">
        <v>6</v>
      </c>
      <c r="F224" s="76">
        <v>30</v>
      </c>
      <c r="G224" s="121">
        <f t="shared" si="13"/>
        <v>180</v>
      </c>
      <c r="H224" s="182"/>
      <c r="I224" s="184"/>
    </row>
    <row r="225" spans="1:9" x14ac:dyDescent="0.2">
      <c r="A225" s="3"/>
      <c r="B225" s="9"/>
      <c r="C225" s="39">
        <v>13</v>
      </c>
      <c r="D225" s="20" t="s">
        <v>97</v>
      </c>
      <c r="E225" s="76">
        <v>4</v>
      </c>
      <c r="F225" s="76">
        <v>30</v>
      </c>
      <c r="G225" s="121">
        <f t="shared" si="13"/>
        <v>120</v>
      </c>
      <c r="H225" s="183"/>
      <c r="I225" s="184"/>
    </row>
    <row r="226" spans="1:9" x14ac:dyDescent="0.2">
      <c r="A226" s="3"/>
      <c r="B226" s="9"/>
      <c r="C226" s="39"/>
      <c r="D226" s="20"/>
      <c r="E226" s="76"/>
      <c r="F226" s="76">
        <f>SUM(F213:F225)</f>
        <v>990</v>
      </c>
      <c r="G226" s="76">
        <f>SUM(G213:G225)</f>
        <v>4320</v>
      </c>
      <c r="H226" s="92"/>
      <c r="I226" s="94"/>
    </row>
    <row r="227" spans="1:9" ht="33" x14ac:dyDescent="0.2">
      <c r="A227" s="15" t="s">
        <v>231</v>
      </c>
      <c r="B227" s="16" t="s">
        <v>49</v>
      </c>
      <c r="C227" s="71"/>
      <c r="D227" s="17" t="s">
        <v>70</v>
      </c>
      <c r="E227" s="118">
        <v>6</v>
      </c>
      <c r="F227" s="118"/>
      <c r="G227" s="119"/>
      <c r="H227" s="90">
        <f>G239/60</f>
        <v>45.75</v>
      </c>
      <c r="I227" s="90"/>
    </row>
    <row r="228" spans="1:9" ht="16.5" x14ac:dyDescent="0.2">
      <c r="A228" s="24"/>
      <c r="B228" s="25"/>
      <c r="C228" s="39">
        <v>1</v>
      </c>
      <c r="D228" s="38" t="s">
        <v>88</v>
      </c>
      <c r="E228" s="120">
        <v>6</v>
      </c>
      <c r="F228" s="120">
        <v>15</v>
      </c>
      <c r="G228" s="121">
        <f>F228*E228</f>
        <v>90</v>
      </c>
      <c r="H228" s="175">
        <f>H227</f>
        <v>45.75</v>
      </c>
      <c r="I228" s="188"/>
    </row>
    <row r="229" spans="1:9" ht="16.5" x14ac:dyDescent="0.2">
      <c r="A229" s="24"/>
      <c r="B229" s="25"/>
      <c r="C229" s="39">
        <v>2</v>
      </c>
      <c r="D229" s="38" t="s">
        <v>153</v>
      </c>
      <c r="E229" s="120">
        <v>3</v>
      </c>
      <c r="F229" s="120">
        <v>60</v>
      </c>
      <c r="G229" s="121">
        <f t="shared" ref="G229:G238" si="14">F229*E229</f>
        <v>180</v>
      </c>
      <c r="H229" s="176"/>
      <c r="I229" s="188"/>
    </row>
    <row r="230" spans="1:9" x14ac:dyDescent="0.2">
      <c r="A230" s="3"/>
      <c r="B230" s="9"/>
      <c r="C230" s="39">
        <v>3</v>
      </c>
      <c r="D230" s="43" t="s">
        <v>154</v>
      </c>
      <c r="E230" s="131">
        <v>6</v>
      </c>
      <c r="F230" s="131">
        <v>90</v>
      </c>
      <c r="G230" s="121">
        <f t="shared" si="14"/>
        <v>540</v>
      </c>
      <c r="H230" s="176"/>
      <c r="I230" s="188"/>
    </row>
    <row r="231" spans="1:9" ht="30" x14ac:dyDescent="0.2">
      <c r="A231" s="3"/>
      <c r="B231" s="9"/>
      <c r="C231" s="39">
        <v>4</v>
      </c>
      <c r="D231" s="40" t="s">
        <v>81</v>
      </c>
      <c r="E231" s="125">
        <v>3</v>
      </c>
      <c r="F231" s="125">
        <v>60</v>
      </c>
      <c r="G231" s="121">
        <f t="shared" si="14"/>
        <v>180</v>
      </c>
      <c r="H231" s="176"/>
      <c r="I231" s="188"/>
    </row>
    <row r="232" spans="1:9" x14ac:dyDescent="0.2">
      <c r="A232" s="3"/>
      <c r="B232" s="19"/>
      <c r="C232" s="39">
        <v>5</v>
      </c>
      <c r="D232" s="40" t="s">
        <v>40</v>
      </c>
      <c r="E232" s="125">
        <v>3</v>
      </c>
      <c r="F232" s="125">
        <v>45</v>
      </c>
      <c r="G232" s="121">
        <f t="shared" si="14"/>
        <v>135</v>
      </c>
      <c r="H232" s="176"/>
      <c r="I232" s="188"/>
    </row>
    <row r="233" spans="1:9" x14ac:dyDescent="0.2">
      <c r="A233" s="3"/>
      <c r="B233" s="9"/>
      <c r="C233" s="39">
        <v>6</v>
      </c>
      <c r="D233" s="40" t="s">
        <v>50</v>
      </c>
      <c r="E233" s="125">
        <v>3</v>
      </c>
      <c r="F233" s="125">
        <v>60</v>
      </c>
      <c r="G233" s="121">
        <f t="shared" si="14"/>
        <v>180</v>
      </c>
      <c r="H233" s="176"/>
      <c r="I233" s="188"/>
    </row>
    <row r="234" spans="1:9" x14ac:dyDescent="0.2">
      <c r="A234" s="3"/>
      <c r="B234" s="9"/>
      <c r="C234" s="39">
        <v>7</v>
      </c>
      <c r="D234" s="43" t="s">
        <v>19</v>
      </c>
      <c r="E234" s="131">
        <v>3</v>
      </c>
      <c r="F234" s="131">
        <v>60</v>
      </c>
      <c r="G234" s="121">
        <f t="shared" si="14"/>
        <v>180</v>
      </c>
      <c r="H234" s="176"/>
      <c r="I234" s="188"/>
    </row>
    <row r="235" spans="1:9" x14ac:dyDescent="0.2">
      <c r="A235" s="3"/>
      <c r="B235" s="9"/>
      <c r="C235" s="39">
        <v>8</v>
      </c>
      <c r="D235" s="40" t="s">
        <v>51</v>
      </c>
      <c r="E235" s="125">
        <v>4</v>
      </c>
      <c r="F235" s="125">
        <v>90</v>
      </c>
      <c r="G235" s="121">
        <f t="shared" si="14"/>
        <v>360</v>
      </c>
      <c r="H235" s="176"/>
      <c r="I235" s="188"/>
    </row>
    <row r="236" spans="1:9" x14ac:dyDescent="0.2">
      <c r="A236" s="3"/>
      <c r="B236" s="9"/>
      <c r="C236" s="39">
        <v>9</v>
      </c>
      <c r="D236" s="44" t="s">
        <v>48</v>
      </c>
      <c r="E236" s="127">
        <v>6</v>
      </c>
      <c r="F236" s="127">
        <v>120</v>
      </c>
      <c r="G236" s="121">
        <f t="shared" si="14"/>
        <v>720</v>
      </c>
      <c r="H236" s="176"/>
      <c r="I236" s="188"/>
    </row>
    <row r="237" spans="1:9" x14ac:dyDescent="0.2">
      <c r="A237" s="3"/>
      <c r="B237" s="9"/>
      <c r="C237" s="39">
        <v>10</v>
      </c>
      <c r="D237" s="41" t="s">
        <v>96</v>
      </c>
      <c r="E237" s="127">
        <v>6</v>
      </c>
      <c r="F237" s="127">
        <v>15</v>
      </c>
      <c r="G237" s="121">
        <f t="shared" si="14"/>
        <v>90</v>
      </c>
      <c r="H237" s="176"/>
      <c r="I237" s="188"/>
    </row>
    <row r="238" spans="1:9" x14ac:dyDescent="0.2">
      <c r="A238" s="3"/>
      <c r="B238" s="9"/>
      <c r="C238" s="39">
        <v>11</v>
      </c>
      <c r="D238" s="41" t="s">
        <v>155</v>
      </c>
      <c r="E238" s="127">
        <v>3</v>
      </c>
      <c r="F238" s="127">
        <v>30</v>
      </c>
      <c r="G238" s="121">
        <f t="shared" si="14"/>
        <v>90</v>
      </c>
      <c r="H238" s="177"/>
      <c r="I238" s="188"/>
    </row>
    <row r="239" spans="1:9" x14ac:dyDescent="0.2">
      <c r="A239" s="3"/>
      <c r="B239" s="9"/>
      <c r="C239" s="4"/>
      <c r="D239" s="11"/>
      <c r="E239" s="76"/>
      <c r="F239" s="76">
        <f>SUM(F228:F238)</f>
        <v>645</v>
      </c>
      <c r="G239" s="76">
        <f>SUM(G228:G238)</f>
        <v>2745</v>
      </c>
      <c r="H239" s="92"/>
      <c r="I239" s="94"/>
    </row>
    <row r="240" spans="1:9" ht="49.5" x14ac:dyDescent="0.2">
      <c r="A240" s="15" t="s">
        <v>232</v>
      </c>
      <c r="B240" s="16" t="s">
        <v>52</v>
      </c>
      <c r="C240" s="71"/>
      <c r="D240" s="17" t="s">
        <v>70</v>
      </c>
      <c r="E240" s="118">
        <v>6</v>
      </c>
      <c r="F240" s="118"/>
      <c r="G240" s="119"/>
      <c r="H240" s="90">
        <f>G254/60</f>
        <v>65.5</v>
      </c>
      <c r="I240" s="90"/>
    </row>
    <row r="241" spans="1:9" ht="16.5" x14ac:dyDescent="0.2">
      <c r="A241" s="24"/>
      <c r="B241" s="25"/>
      <c r="C241" s="39">
        <v>1</v>
      </c>
      <c r="D241" s="38" t="s">
        <v>88</v>
      </c>
      <c r="E241" s="120">
        <v>6</v>
      </c>
      <c r="F241" s="120">
        <v>15</v>
      </c>
      <c r="G241" s="121">
        <f>F241*E241</f>
        <v>90</v>
      </c>
      <c r="H241" s="181">
        <f>H240</f>
        <v>65.5</v>
      </c>
      <c r="I241" s="184"/>
    </row>
    <row r="242" spans="1:9" x14ac:dyDescent="0.2">
      <c r="A242" s="3"/>
      <c r="B242" s="9"/>
      <c r="C242" s="39">
        <v>2</v>
      </c>
      <c r="D242" s="38" t="s">
        <v>144</v>
      </c>
      <c r="E242" s="120">
        <v>2</v>
      </c>
      <c r="F242" s="120">
        <v>30</v>
      </c>
      <c r="G242" s="121">
        <f t="shared" ref="G242:G253" si="15">F242*E242</f>
        <v>60</v>
      </c>
      <c r="H242" s="182"/>
      <c r="I242" s="184"/>
    </row>
    <row r="243" spans="1:9" x14ac:dyDescent="0.2">
      <c r="A243" s="3"/>
      <c r="B243" s="9"/>
      <c r="C243" s="39">
        <v>3</v>
      </c>
      <c r="D243" s="10" t="s">
        <v>31</v>
      </c>
      <c r="E243" s="129">
        <v>4</v>
      </c>
      <c r="F243" s="129">
        <v>90</v>
      </c>
      <c r="G243" s="121">
        <f t="shared" si="15"/>
        <v>360</v>
      </c>
      <c r="H243" s="182"/>
      <c r="I243" s="184"/>
    </row>
    <row r="244" spans="1:9" x14ac:dyDescent="0.2">
      <c r="A244" s="3"/>
      <c r="B244" s="19"/>
      <c r="C244" s="39">
        <v>4</v>
      </c>
      <c r="D244" s="10" t="s">
        <v>32</v>
      </c>
      <c r="E244" s="129">
        <v>4</v>
      </c>
      <c r="F244" s="129">
        <v>60</v>
      </c>
      <c r="G244" s="121">
        <f t="shared" si="15"/>
        <v>240</v>
      </c>
      <c r="H244" s="182"/>
      <c r="I244" s="184"/>
    </row>
    <row r="245" spans="1:9" x14ac:dyDescent="0.2">
      <c r="A245" s="3"/>
      <c r="B245" s="9"/>
      <c r="C245" s="39">
        <v>5</v>
      </c>
      <c r="D245" s="10" t="s">
        <v>33</v>
      </c>
      <c r="E245" s="129">
        <v>6</v>
      </c>
      <c r="F245" s="129">
        <v>90</v>
      </c>
      <c r="G245" s="121">
        <f t="shared" si="15"/>
        <v>540</v>
      </c>
      <c r="H245" s="182"/>
      <c r="I245" s="184"/>
    </row>
    <row r="246" spans="1:9" ht="30" x14ac:dyDescent="0.2">
      <c r="A246" s="3"/>
      <c r="B246" s="9"/>
      <c r="C246" s="39">
        <v>6</v>
      </c>
      <c r="D246" s="10" t="s">
        <v>42</v>
      </c>
      <c r="E246" s="129">
        <v>4</v>
      </c>
      <c r="F246" s="129">
        <v>90</v>
      </c>
      <c r="G246" s="121">
        <f t="shared" si="15"/>
        <v>360</v>
      </c>
      <c r="H246" s="182"/>
      <c r="I246" s="184"/>
    </row>
    <row r="247" spans="1:9" ht="30" x14ac:dyDescent="0.2">
      <c r="A247" s="3"/>
      <c r="B247" s="9"/>
      <c r="C247" s="39">
        <v>7</v>
      </c>
      <c r="D247" s="10" t="s">
        <v>75</v>
      </c>
      <c r="E247" s="129">
        <v>6</v>
      </c>
      <c r="F247" s="129">
        <v>120</v>
      </c>
      <c r="G247" s="121">
        <f t="shared" si="15"/>
        <v>720</v>
      </c>
      <c r="H247" s="182"/>
      <c r="I247" s="184"/>
    </row>
    <row r="248" spans="1:9" ht="30" x14ac:dyDescent="0.2">
      <c r="A248" s="3"/>
      <c r="B248" s="9"/>
      <c r="C248" s="39">
        <v>8</v>
      </c>
      <c r="D248" s="10" t="s">
        <v>43</v>
      </c>
      <c r="E248" s="129">
        <v>6</v>
      </c>
      <c r="F248" s="129">
        <v>120</v>
      </c>
      <c r="G248" s="121">
        <f t="shared" si="15"/>
        <v>720</v>
      </c>
      <c r="H248" s="182"/>
      <c r="I248" s="184"/>
    </row>
    <row r="249" spans="1:9" x14ac:dyDescent="0.2">
      <c r="A249" s="3"/>
      <c r="B249" s="9"/>
      <c r="C249" s="39">
        <v>9</v>
      </c>
      <c r="D249" s="21" t="s">
        <v>44</v>
      </c>
      <c r="E249" s="132">
        <v>2</v>
      </c>
      <c r="F249" s="132">
        <v>90</v>
      </c>
      <c r="G249" s="121">
        <f t="shared" si="15"/>
        <v>180</v>
      </c>
      <c r="H249" s="182"/>
      <c r="I249" s="184"/>
    </row>
    <row r="250" spans="1:9" x14ac:dyDescent="0.2">
      <c r="A250" s="3"/>
      <c r="B250" s="9"/>
      <c r="C250" s="39">
        <v>10</v>
      </c>
      <c r="D250" s="9" t="s">
        <v>45</v>
      </c>
      <c r="E250" s="122">
        <v>4</v>
      </c>
      <c r="F250" s="122">
        <v>60</v>
      </c>
      <c r="G250" s="121">
        <f t="shared" si="15"/>
        <v>240</v>
      </c>
      <c r="H250" s="182"/>
      <c r="I250" s="184"/>
    </row>
    <row r="251" spans="1:9" x14ac:dyDescent="0.2">
      <c r="A251" s="3"/>
      <c r="B251" s="9"/>
      <c r="C251" s="39">
        <v>11</v>
      </c>
      <c r="D251" s="20" t="s">
        <v>95</v>
      </c>
      <c r="E251" s="76">
        <v>2</v>
      </c>
      <c r="F251" s="76">
        <v>60</v>
      </c>
      <c r="G251" s="121">
        <f t="shared" si="15"/>
        <v>120</v>
      </c>
      <c r="H251" s="182"/>
      <c r="I251" s="184"/>
    </row>
    <row r="252" spans="1:9" x14ac:dyDescent="0.2">
      <c r="A252" s="3"/>
      <c r="B252" s="9"/>
      <c r="C252" s="39">
        <v>12</v>
      </c>
      <c r="D252" s="20" t="s">
        <v>96</v>
      </c>
      <c r="E252" s="76">
        <v>6</v>
      </c>
      <c r="F252" s="76">
        <v>30</v>
      </c>
      <c r="G252" s="121">
        <f t="shared" si="15"/>
        <v>180</v>
      </c>
      <c r="H252" s="182"/>
      <c r="I252" s="184"/>
    </row>
    <row r="253" spans="1:9" x14ac:dyDescent="0.2">
      <c r="A253" s="3"/>
      <c r="B253" s="9"/>
      <c r="C253" s="39">
        <v>13</v>
      </c>
      <c r="D253" s="20" t="s">
        <v>97</v>
      </c>
      <c r="E253" s="76">
        <v>4</v>
      </c>
      <c r="F253" s="76">
        <v>30</v>
      </c>
      <c r="G253" s="121">
        <f t="shared" si="15"/>
        <v>120</v>
      </c>
      <c r="H253" s="183"/>
      <c r="I253" s="184"/>
    </row>
    <row r="254" spans="1:9" x14ac:dyDescent="0.2">
      <c r="A254" s="3"/>
      <c r="B254" s="9"/>
      <c r="C254" s="4"/>
      <c r="D254" s="20"/>
      <c r="E254" s="76"/>
      <c r="F254" s="76">
        <f>SUM(F241:F253)</f>
        <v>885</v>
      </c>
      <c r="G254" s="76">
        <f>SUM(G241:G253)</f>
        <v>3930</v>
      </c>
      <c r="H254" s="92"/>
      <c r="I254" s="94"/>
    </row>
    <row r="255" spans="1:9" ht="50.25" customHeight="1" x14ac:dyDescent="0.2">
      <c r="A255" s="15" t="s">
        <v>233</v>
      </c>
      <c r="B255" s="16" t="s">
        <v>53</v>
      </c>
      <c r="C255" s="71"/>
      <c r="D255" s="17" t="s">
        <v>70</v>
      </c>
      <c r="E255" s="118">
        <v>4</v>
      </c>
      <c r="F255" s="118"/>
      <c r="G255" s="119"/>
      <c r="H255" s="90">
        <f>G263/60</f>
        <v>24.25</v>
      </c>
      <c r="I255" s="90"/>
    </row>
    <row r="256" spans="1:9" ht="16.5" x14ac:dyDescent="0.2">
      <c r="A256" s="24"/>
      <c r="B256" s="25"/>
      <c r="C256" s="39">
        <v>1</v>
      </c>
      <c r="D256" s="38" t="s">
        <v>88</v>
      </c>
      <c r="E256" s="120">
        <v>4</v>
      </c>
      <c r="F256" s="120">
        <v>15</v>
      </c>
      <c r="G256" s="121">
        <f>F256*E256</f>
        <v>60</v>
      </c>
      <c r="H256" s="185">
        <f>H255</f>
        <v>24.25</v>
      </c>
      <c r="I256" s="188"/>
    </row>
    <row r="257" spans="1:9" ht="16.5" x14ac:dyDescent="0.2">
      <c r="A257" s="24"/>
      <c r="B257" s="25"/>
      <c r="C257" s="39">
        <v>2</v>
      </c>
      <c r="D257" s="38" t="s">
        <v>156</v>
      </c>
      <c r="E257" s="120">
        <v>3</v>
      </c>
      <c r="F257" s="120">
        <v>45</v>
      </c>
      <c r="G257" s="121">
        <f t="shared" ref="G257:G262" si="16">F257*E257</f>
        <v>135</v>
      </c>
      <c r="H257" s="186"/>
      <c r="I257" s="188"/>
    </row>
    <row r="258" spans="1:9" x14ac:dyDescent="0.2">
      <c r="A258" s="3"/>
      <c r="B258" s="9"/>
      <c r="C258" s="39">
        <v>3</v>
      </c>
      <c r="D258" s="42" t="s">
        <v>74</v>
      </c>
      <c r="E258" s="127">
        <v>4</v>
      </c>
      <c r="F258" s="127">
        <v>45</v>
      </c>
      <c r="G258" s="121">
        <f t="shared" si="16"/>
        <v>180</v>
      </c>
      <c r="H258" s="186"/>
      <c r="I258" s="188"/>
    </row>
    <row r="259" spans="1:9" x14ac:dyDescent="0.2">
      <c r="A259" s="3"/>
      <c r="B259" s="9"/>
      <c r="C259" s="39">
        <v>4</v>
      </c>
      <c r="D259" s="43" t="s">
        <v>46</v>
      </c>
      <c r="E259" s="131">
        <v>3</v>
      </c>
      <c r="F259" s="131">
        <v>120</v>
      </c>
      <c r="G259" s="121">
        <f t="shared" si="16"/>
        <v>360</v>
      </c>
      <c r="H259" s="186"/>
      <c r="I259" s="188"/>
    </row>
    <row r="260" spans="1:9" x14ac:dyDescent="0.2">
      <c r="A260" s="3"/>
      <c r="B260" s="19"/>
      <c r="C260" s="39">
        <v>5</v>
      </c>
      <c r="D260" s="40" t="s">
        <v>47</v>
      </c>
      <c r="E260" s="125">
        <v>3</v>
      </c>
      <c r="F260" s="125">
        <v>180</v>
      </c>
      <c r="G260" s="121">
        <f t="shared" si="16"/>
        <v>540</v>
      </c>
      <c r="H260" s="186"/>
      <c r="I260" s="188"/>
    </row>
    <row r="261" spans="1:9" x14ac:dyDescent="0.2">
      <c r="A261" s="3"/>
      <c r="B261" s="19"/>
      <c r="C261" s="39">
        <v>6</v>
      </c>
      <c r="D261" s="41" t="s">
        <v>96</v>
      </c>
      <c r="E261" s="125">
        <v>4</v>
      </c>
      <c r="F261" s="125">
        <v>30</v>
      </c>
      <c r="G261" s="121">
        <f t="shared" si="16"/>
        <v>120</v>
      </c>
      <c r="H261" s="186"/>
      <c r="I261" s="188"/>
    </row>
    <row r="262" spans="1:9" x14ac:dyDescent="0.2">
      <c r="A262" s="3"/>
      <c r="B262" s="19"/>
      <c r="C262" s="39">
        <v>7</v>
      </c>
      <c r="D262" s="41" t="s">
        <v>97</v>
      </c>
      <c r="E262" s="125">
        <v>4</v>
      </c>
      <c r="F262" s="125">
        <v>15</v>
      </c>
      <c r="G262" s="121">
        <f t="shared" si="16"/>
        <v>60</v>
      </c>
      <c r="H262" s="187"/>
      <c r="I262" s="188"/>
    </row>
    <row r="263" spans="1:9" x14ac:dyDescent="0.2">
      <c r="A263" s="3"/>
      <c r="B263" s="9"/>
      <c r="C263" s="4"/>
      <c r="D263" s="11"/>
      <c r="E263" s="76"/>
      <c r="F263" s="76">
        <f>SUM(F256:F262)</f>
        <v>450</v>
      </c>
      <c r="G263" s="76">
        <f>SUM(G256:G262)</f>
        <v>1455</v>
      </c>
      <c r="H263" s="92"/>
      <c r="I263" s="94"/>
    </row>
    <row r="264" spans="1:9" ht="49.5" x14ac:dyDescent="0.2">
      <c r="A264" s="15" t="s">
        <v>234</v>
      </c>
      <c r="B264" s="16" t="s">
        <v>54</v>
      </c>
      <c r="C264" s="68"/>
      <c r="D264" s="17" t="s">
        <v>70</v>
      </c>
      <c r="E264" s="118">
        <v>4</v>
      </c>
      <c r="F264" s="118"/>
      <c r="G264" s="119"/>
      <c r="H264" s="90">
        <f>G272/60</f>
        <v>23.5</v>
      </c>
      <c r="I264" s="90"/>
    </row>
    <row r="265" spans="1:9" ht="16.5" x14ac:dyDescent="0.2">
      <c r="A265" s="24"/>
      <c r="B265" s="25"/>
      <c r="C265" s="39">
        <v>1</v>
      </c>
      <c r="D265" s="38" t="s">
        <v>88</v>
      </c>
      <c r="E265" s="120">
        <v>4</v>
      </c>
      <c r="F265" s="120">
        <v>15</v>
      </c>
      <c r="G265" s="121">
        <f>F265*E265</f>
        <v>60</v>
      </c>
      <c r="H265" s="185">
        <f>H264</f>
        <v>23.5</v>
      </c>
      <c r="I265" s="188"/>
    </row>
    <row r="266" spans="1:9" x14ac:dyDescent="0.2">
      <c r="A266" s="3"/>
      <c r="B266" s="9"/>
      <c r="C266" s="39">
        <v>2</v>
      </c>
      <c r="D266" s="38" t="s">
        <v>156</v>
      </c>
      <c r="E266" s="120">
        <v>2</v>
      </c>
      <c r="F266" s="120">
        <v>60</v>
      </c>
      <c r="G266" s="121">
        <f t="shared" ref="G266:G271" si="17">F266*E266</f>
        <v>120</v>
      </c>
      <c r="H266" s="186"/>
      <c r="I266" s="188"/>
    </row>
    <row r="267" spans="1:9" x14ac:dyDescent="0.2">
      <c r="A267" s="3"/>
      <c r="B267" s="9"/>
      <c r="C267" s="39">
        <v>3</v>
      </c>
      <c r="D267" s="42" t="s">
        <v>74</v>
      </c>
      <c r="E267" s="127">
        <v>3</v>
      </c>
      <c r="F267" s="127">
        <v>60</v>
      </c>
      <c r="G267" s="121">
        <f t="shared" si="17"/>
        <v>180</v>
      </c>
      <c r="H267" s="186"/>
      <c r="I267" s="188"/>
    </row>
    <row r="268" spans="1:9" x14ac:dyDescent="0.2">
      <c r="A268" s="3"/>
      <c r="B268" s="19"/>
      <c r="C268" s="39">
        <v>4</v>
      </c>
      <c r="D268" s="43" t="s">
        <v>46</v>
      </c>
      <c r="E268" s="131">
        <v>4</v>
      </c>
      <c r="F268" s="131">
        <v>150</v>
      </c>
      <c r="G268" s="121">
        <f t="shared" si="17"/>
        <v>600</v>
      </c>
      <c r="H268" s="186"/>
      <c r="I268" s="188"/>
    </row>
    <row r="269" spans="1:9" x14ac:dyDescent="0.2">
      <c r="A269" s="3"/>
      <c r="B269" s="19"/>
      <c r="C269" s="39">
        <v>5</v>
      </c>
      <c r="D269" s="40" t="s">
        <v>47</v>
      </c>
      <c r="E269" s="125">
        <v>3</v>
      </c>
      <c r="F269" s="125">
        <v>90</v>
      </c>
      <c r="G269" s="121">
        <f t="shared" si="17"/>
        <v>270</v>
      </c>
      <c r="H269" s="186"/>
      <c r="I269" s="188"/>
    </row>
    <row r="270" spans="1:9" x14ac:dyDescent="0.2">
      <c r="A270" s="3"/>
      <c r="B270" s="19"/>
      <c r="C270" s="39">
        <v>6</v>
      </c>
      <c r="D270" s="41" t="s">
        <v>96</v>
      </c>
      <c r="E270" s="125">
        <v>4</v>
      </c>
      <c r="F270" s="125">
        <v>30</v>
      </c>
      <c r="G270" s="121">
        <f t="shared" si="17"/>
        <v>120</v>
      </c>
      <c r="H270" s="186"/>
      <c r="I270" s="188"/>
    </row>
    <row r="271" spans="1:9" x14ac:dyDescent="0.2">
      <c r="A271" s="3"/>
      <c r="B271" s="19"/>
      <c r="C271" s="39">
        <v>7</v>
      </c>
      <c r="D271" s="41" t="s">
        <v>97</v>
      </c>
      <c r="E271" s="125">
        <v>4</v>
      </c>
      <c r="F271" s="125">
        <v>15</v>
      </c>
      <c r="G271" s="121">
        <f t="shared" si="17"/>
        <v>60</v>
      </c>
      <c r="H271" s="187"/>
      <c r="I271" s="188"/>
    </row>
    <row r="272" spans="1:9" x14ac:dyDescent="0.2">
      <c r="A272" s="3"/>
      <c r="B272" s="19"/>
      <c r="C272" s="4"/>
      <c r="D272" s="11"/>
      <c r="E272" s="76"/>
      <c r="F272" s="76">
        <f>SUM(F265:F271)</f>
        <v>420</v>
      </c>
      <c r="G272" s="76">
        <f>SUM(G265:G271)</f>
        <v>1410</v>
      </c>
      <c r="H272" s="92"/>
      <c r="I272" s="94"/>
    </row>
    <row r="273" spans="1:9" ht="33" x14ac:dyDescent="0.2">
      <c r="A273" s="15" t="s">
        <v>235</v>
      </c>
      <c r="B273" s="16" t="s">
        <v>55</v>
      </c>
      <c r="C273" s="68"/>
      <c r="D273" s="17" t="s">
        <v>70</v>
      </c>
      <c r="E273" s="118">
        <v>5</v>
      </c>
      <c r="F273" s="118"/>
      <c r="G273" s="119"/>
      <c r="H273" s="90">
        <f>G285/60</f>
        <v>30</v>
      </c>
      <c r="I273" s="90"/>
    </row>
    <row r="274" spans="1:9" ht="16.5" x14ac:dyDescent="0.2">
      <c r="A274" s="24"/>
      <c r="B274" s="25"/>
      <c r="C274" s="39">
        <v>1</v>
      </c>
      <c r="D274" s="38" t="s">
        <v>88</v>
      </c>
      <c r="E274" s="120">
        <v>5</v>
      </c>
      <c r="F274" s="120">
        <v>15</v>
      </c>
      <c r="G274" s="121">
        <f>F274*E274</f>
        <v>75</v>
      </c>
      <c r="H274" s="175">
        <f>H273</f>
        <v>30</v>
      </c>
      <c r="I274" s="188"/>
    </row>
    <row r="275" spans="1:9" x14ac:dyDescent="0.2">
      <c r="A275" s="3"/>
      <c r="B275" s="9"/>
      <c r="C275" s="39">
        <v>2</v>
      </c>
      <c r="D275" s="38" t="s">
        <v>153</v>
      </c>
      <c r="E275" s="120">
        <v>3</v>
      </c>
      <c r="F275" s="120">
        <v>60</v>
      </c>
      <c r="G275" s="121">
        <f t="shared" ref="G275:G284" si="18">F275*E275</f>
        <v>180</v>
      </c>
      <c r="H275" s="176"/>
      <c r="I275" s="188"/>
    </row>
    <row r="276" spans="1:9" x14ac:dyDescent="0.2">
      <c r="A276" s="3"/>
      <c r="B276" s="9"/>
      <c r="C276" s="39">
        <v>3</v>
      </c>
      <c r="D276" s="43" t="s">
        <v>154</v>
      </c>
      <c r="E276" s="131">
        <v>5</v>
      </c>
      <c r="F276" s="131">
        <v>75</v>
      </c>
      <c r="G276" s="121">
        <f t="shared" si="18"/>
        <v>375</v>
      </c>
      <c r="H276" s="176"/>
      <c r="I276" s="188"/>
    </row>
    <row r="277" spans="1:9" ht="30" x14ac:dyDescent="0.2">
      <c r="A277" s="3"/>
      <c r="B277" s="19"/>
      <c r="C277" s="39">
        <v>4</v>
      </c>
      <c r="D277" s="40" t="s">
        <v>81</v>
      </c>
      <c r="E277" s="125">
        <v>3</v>
      </c>
      <c r="F277" s="125">
        <v>30</v>
      </c>
      <c r="G277" s="121">
        <f t="shared" si="18"/>
        <v>90</v>
      </c>
      <c r="H277" s="176"/>
      <c r="I277" s="188"/>
    </row>
    <row r="278" spans="1:9" x14ac:dyDescent="0.2">
      <c r="A278" s="3"/>
      <c r="B278" s="19"/>
      <c r="C278" s="39">
        <v>5</v>
      </c>
      <c r="D278" s="40" t="s">
        <v>40</v>
      </c>
      <c r="E278" s="125">
        <v>3</v>
      </c>
      <c r="F278" s="125">
        <v>60</v>
      </c>
      <c r="G278" s="121">
        <f t="shared" si="18"/>
        <v>180</v>
      </c>
      <c r="H278" s="176"/>
      <c r="I278" s="188"/>
    </row>
    <row r="279" spans="1:9" x14ac:dyDescent="0.2">
      <c r="A279" s="3"/>
      <c r="B279" s="9"/>
      <c r="C279" s="39">
        <v>6</v>
      </c>
      <c r="D279" s="40" t="s">
        <v>50</v>
      </c>
      <c r="E279" s="125">
        <v>3</v>
      </c>
      <c r="F279" s="125">
        <v>45</v>
      </c>
      <c r="G279" s="121">
        <f t="shared" si="18"/>
        <v>135</v>
      </c>
      <c r="H279" s="176"/>
      <c r="I279" s="188"/>
    </row>
    <row r="280" spans="1:9" x14ac:dyDescent="0.2">
      <c r="A280" s="3"/>
      <c r="B280" s="9"/>
      <c r="C280" s="39">
        <v>7</v>
      </c>
      <c r="D280" s="43" t="s">
        <v>19</v>
      </c>
      <c r="E280" s="131">
        <v>3</v>
      </c>
      <c r="F280" s="131">
        <v>60</v>
      </c>
      <c r="G280" s="121">
        <f t="shared" si="18"/>
        <v>180</v>
      </c>
      <c r="H280" s="176"/>
      <c r="I280" s="188"/>
    </row>
    <row r="281" spans="1:9" x14ac:dyDescent="0.2">
      <c r="A281" s="3"/>
      <c r="B281" s="9"/>
      <c r="C281" s="39">
        <v>8</v>
      </c>
      <c r="D281" s="40" t="s">
        <v>51</v>
      </c>
      <c r="E281" s="125">
        <v>4</v>
      </c>
      <c r="F281" s="125">
        <v>30</v>
      </c>
      <c r="G281" s="121">
        <f t="shared" si="18"/>
        <v>120</v>
      </c>
      <c r="H281" s="176"/>
      <c r="I281" s="188"/>
    </row>
    <row r="282" spans="1:9" x14ac:dyDescent="0.2">
      <c r="A282" s="3"/>
      <c r="B282" s="9"/>
      <c r="C282" s="39">
        <v>9</v>
      </c>
      <c r="D282" s="44" t="s">
        <v>48</v>
      </c>
      <c r="E282" s="127">
        <v>5</v>
      </c>
      <c r="F282" s="127">
        <v>45</v>
      </c>
      <c r="G282" s="121">
        <f t="shared" si="18"/>
        <v>225</v>
      </c>
      <c r="H282" s="176"/>
      <c r="I282" s="188"/>
    </row>
    <row r="283" spans="1:9" x14ac:dyDescent="0.2">
      <c r="A283" s="3"/>
      <c r="B283" s="9"/>
      <c r="C283" s="39">
        <v>10</v>
      </c>
      <c r="D283" s="41" t="s">
        <v>96</v>
      </c>
      <c r="E283" s="127">
        <v>5</v>
      </c>
      <c r="F283" s="127">
        <v>30</v>
      </c>
      <c r="G283" s="121">
        <f t="shared" si="18"/>
        <v>150</v>
      </c>
      <c r="H283" s="176"/>
      <c r="I283" s="188"/>
    </row>
    <row r="284" spans="1:9" x14ac:dyDescent="0.2">
      <c r="A284" s="3"/>
      <c r="B284" s="9"/>
      <c r="C284" s="39">
        <v>11</v>
      </c>
      <c r="D284" s="41" t="s">
        <v>155</v>
      </c>
      <c r="E284" s="127">
        <v>3</v>
      </c>
      <c r="F284" s="127">
        <v>30</v>
      </c>
      <c r="G284" s="121">
        <f t="shared" si="18"/>
        <v>90</v>
      </c>
      <c r="H284" s="177"/>
      <c r="I284" s="188"/>
    </row>
    <row r="285" spans="1:9" x14ac:dyDescent="0.2">
      <c r="A285" s="3"/>
      <c r="B285" s="9"/>
      <c r="C285" s="4"/>
      <c r="D285" s="11"/>
      <c r="E285" s="76"/>
      <c r="F285" s="76">
        <f>SUM(F274:F284)</f>
        <v>480</v>
      </c>
      <c r="G285" s="76">
        <f>SUM(G274:G284)</f>
        <v>1800</v>
      </c>
      <c r="H285" s="92"/>
      <c r="I285" s="94"/>
    </row>
    <row r="286" spans="1:9" ht="33" x14ac:dyDescent="0.2">
      <c r="A286" s="15" t="s">
        <v>236</v>
      </c>
      <c r="B286" s="16" t="s">
        <v>68</v>
      </c>
      <c r="C286" s="71"/>
      <c r="D286" s="17" t="s">
        <v>70</v>
      </c>
      <c r="E286" s="118">
        <v>6</v>
      </c>
      <c r="F286" s="118"/>
      <c r="G286" s="119"/>
      <c r="H286" s="90">
        <f>G298/60</f>
        <v>147.5</v>
      </c>
      <c r="I286" s="90"/>
    </row>
    <row r="287" spans="1:9" ht="16.5" x14ac:dyDescent="0.2">
      <c r="A287" s="24"/>
      <c r="B287" s="25"/>
      <c r="C287" s="39">
        <v>1</v>
      </c>
      <c r="D287" s="38" t="s">
        <v>88</v>
      </c>
      <c r="E287" s="120">
        <v>6</v>
      </c>
      <c r="F287" s="120">
        <v>15</v>
      </c>
      <c r="G287" s="121">
        <f>F287*E287</f>
        <v>90</v>
      </c>
      <c r="H287" s="181">
        <f>H286</f>
        <v>147.5</v>
      </c>
      <c r="I287" s="184"/>
    </row>
    <row r="288" spans="1:9" ht="16.5" x14ac:dyDescent="0.2">
      <c r="A288" s="24"/>
      <c r="B288" s="25"/>
      <c r="C288" s="39">
        <v>2</v>
      </c>
      <c r="D288" s="38" t="s">
        <v>157</v>
      </c>
      <c r="E288" s="120">
        <v>6</v>
      </c>
      <c r="F288" s="120">
        <v>180</v>
      </c>
      <c r="G288" s="121">
        <f t="shared" ref="G288:G297" si="19">F288*E288</f>
        <v>1080</v>
      </c>
      <c r="H288" s="182"/>
      <c r="I288" s="184"/>
    </row>
    <row r="289" spans="1:9" x14ac:dyDescent="0.2">
      <c r="A289" s="3"/>
      <c r="B289" s="9"/>
      <c r="C289" s="39">
        <v>3</v>
      </c>
      <c r="D289" s="43" t="s">
        <v>82</v>
      </c>
      <c r="E289" s="131">
        <v>6</v>
      </c>
      <c r="F289" s="131">
        <v>180</v>
      </c>
      <c r="G289" s="121">
        <f t="shared" si="19"/>
        <v>1080</v>
      </c>
      <c r="H289" s="182"/>
      <c r="I289" s="184"/>
    </row>
    <row r="290" spans="1:9" x14ac:dyDescent="0.2">
      <c r="A290" s="3"/>
      <c r="B290" s="9"/>
      <c r="C290" s="39">
        <v>4</v>
      </c>
      <c r="D290" s="40" t="s">
        <v>58</v>
      </c>
      <c r="E290" s="125">
        <v>6</v>
      </c>
      <c r="F290" s="125">
        <v>360</v>
      </c>
      <c r="G290" s="121">
        <f t="shared" si="19"/>
        <v>2160</v>
      </c>
      <c r="H290" s="182"/>
      <c r="I290" s="184"/>
    </row>
    <row r="291" spans="1:9" x14ac:dyDescent="0.2">
      <c r="A291" s="3"/>
      <c r="B291" s="9"/>
      <c r="C291" s="39">
        <v>5</v>
      </c>
      <c r="D291" s="40" t="s">
        <v>59</v>
      </c>
      <c r="E291" s="125">
        <v>4</v>
      </c>
      <c r="F291" s="125">
        <v>240</v>
      </c>
      <c r="G291" s="121">
        <f t="shared" si="19"/>
        <v>960</v>
      </c>
      <c r="H291" s="182"/>
      <c r="I291" s="184"/>
    </row>
    <row r="292" spans="1:9" x14ac:dyDescent="0.2">
      <c r="A292" s="3"/>
      <c r="B292" s="9"/>
      <c r="C292" s="39">
        <v>6</v>
      </c>
      <c r="D292" s="40" t="s">
        <v>56</v>
      </c>
      <c r="E292" s="125">
        <v>3</v>
      </c>
      <c r="F292" s="125">
        <v>60</v>
      </c>
      <c r="G292" s="121">
        <f t="shared" si="19"/>
        <v>180</v>
      </c>
      <c r="H292" s="182"/>
      <c r="I292" s="184"/>
    </row>
    <row r="293" spans="1:9" x14ac:dyDescent="0.2">
      <c r="A293" s="3"/>
      <c r="B293" s="9"/>
      <c r="C293" s="39">
        <v>7</v>
      </c>
      <c r="D293" s="40" t="s">
        <v>83</v>
      </c>
      <c r="E293" s="125">
        <v>6</v>
      </c>
      <c r="F293" s="125">
        <v>120</v>
      </c>
      <c r="G293" s="121">
        <f t="shared" si="19"/>
        <v>720</v>
      </c>
      <c r="H293" s="182"/>
      <c r="I293" s="184"/>
    </row>
    <row r="294" spans="1:9" x14ac:dyDescent="0.2">
      <c r="A294" s="3"/>
      <c r="B294" s="9"/>
      <c r="C294" s="39">
        <v>8</v>
      </c>
      <c r="D294" s="44" t="s">
        <v>57</v>
      </c>
      <c r="E294" s="127">
        <v>3</v>
      </c>
      <c r="F294" s="127">
        <v>60</v>
      </c>
      <c r="G294" s="121">
        <f t="shared" si="19"/>
        <v>180</v>
      </c>
      <c r="H294" s="182"/>
      <c r="I294" s="184"/>
    </row>
    <row r="295" spans="1:9" x14ac:dyDescent="0.2">
      <c r="A295" s="3"/>
      <c r="B295" s="9"/>
      <c r="C295" s="39">
        <v>9</v>
      </c>
      <c r="D295" s="43" t="s">
        <v>60</v>
      </c>
      <c r="E295" s="131">
        <v>6</v>
      </c>
      <c r="F295" s="131">
        <v>300</v>
      </c>
      <c r="G295" s="121">
        <f t="shared" si="19"/>
        <v>1800</v>
      </c>
      <c r="H295" s="182"/>
      <c r="I295" s="184"/>
    </row>
    <row r="296" spans="1:9" x14ac:dyDescent="0.2">
      <c r="A296" s="3"/>
      <c r="B296" s="9"/>
      <c r="C296" s="39">
        <v>10</v>
      </c>
      <c r="D296" s="41" t="s">
        <v>96</v>
      </c>
      <c r="E296" s="127">
        <v>6</v>
      </c>
      <c r="F296" s="127">
        <v>60</v>
      </c>
      <c r="G296" s="121">
        <f t="shared" si="19"/>
        <v>360</v>
      </c>
      <c r="H296" s="182"/>
      <c r="I296" s="184"/>
    </row>
    <row r="297" spans="1:9" x14ac:dyDescent="0.2">
      <c r="A297" s="3"/>
      <c r="B297" s="9"/>
      <c r="C297" s="39">
        <v>11</v>
      </c>
      <c r="D297" s="41" t="s">
        <v>97</v>
      </c>
      <c r="E297" s="127">
        <v>4</v>
      </c>
      <c r="F297" s="127">
        <v>60</v>
      </c>
      <c r="G297" s="121">
        <f t="shared" si="19"/>
        <v>240</v>
      </c>
      <c r="H297" s="183"/>
      <c r="I297" s="184"/>
    </row>
    <row r="298" spans="1:9" x14ac:dyDescent="0.2">
      <c r="A298" s="3"/>
      <c r="B298" s="9"/>
      <c r="C298" s="4"/>
      <c r="D298" s="11"/>
      <c r="E298" s="76"/>
      <c r="F298" s="76">
        <f>SUM(F287:F297)</f>
        <v>1635</v>
      </c>
      <c r="G298" s="127">
        <f>SUM(G287:G297)</f>
        <v>8850</v>
      </c>
      <c r="H298" s="92"/>
      <c r="I298" s="94"/>
    </row>
    <row r="299" spans="1:9" ht="56.25" customHeight="1" x14ac:dyDescent="0.2">
      <c r="A299" s="15" t="s">
        <v>237</v>
      </c>
      <c r="B299" s="16" t="s">
        <v>158</v>
      </c>
      <c r="C299" s="71"/>
      <c r="D299" s="17" t="s">
        <v>70</v>
      </c>
      <c r="E299" s="118">
        <v>4</v>
      </c>
      <c r="F299" s="118"/>
      <c r="G299" s="119"/>
      <c r="H299" s="90">
        <f>G307/60</f>
        <v>12</v>
      </c>
      <c r="I299" s="90"/>
    </row>
    <row r="300" spans="1:9" ht="16.5" x14ac:dyDescent="0.2">
      <c r="A300" s="24"/>
      <c r="B300" s="25"/>
      <c r="C300" s="39">
        <v>1</v>
      </c>
      <c r="D300" s="26" t="s">
        <v>88</v>
      </c>
      <c r="E300" s="120">
        <v>4</v>
      </c>
      <c r="F300" s="120">
        <v>15</v>
      </c>
      <c r="G300" s="121">
        <f>F300*E300</f>
        <v>60</v>
      </c>
      <c r="H300" s="175">
        <f>H299</f>
        <v>12</v>
      </c>
      <c r="I300" s="178"/>
    </row>
    <row r="301" spans="1:9" x14ac:dyDescent="0.2">
      <c r="A301" s="3"/>
      <c r="B301" s="9"/>
      <c r="C301" s="4">
        <v>2</v>
      </c>
      <c r="D301" s="10" t="s">
        <v>61</v>
      </c>
      <c r="E301" s="131">
        <v>2</v>
      </c>
      <c r="F301" s="131">
        <v>30</v>
      </c>
      <c r="G301" s="121">
        <f t="shared" ref="G301:G306" si="20">F301*E301</f>
        <v>60</v>
      </c>
      <c r="H301" s="176"/>
      <c r="I301" s="178"/>
    </row>
    <row r="302" spans="1:9" ht="30" x14ac:dyDescent="0.2">
      <c r="A302" s="3"/>
      <c r="B302" s="9"/>
      <c r="C302" s="39">
        <v>3</v>
      </c>
      <c r="D302" s="10" t="s">
        <v>76</v>
      </c>
      <c r="E302" s="131">
        <v>3</v>
      </c>
      <c r="F302" s="131">
        <v>45</v>
      </c>
      <c r="G302" s="121">
        <f t="shared" si="20"/>
        <v>135</v>
      </c>
      <c r="H302" s="176"/>
      <c r="I302" s="178"/>
    </row>
    <row r="303" spans="1:9" ht="45" x14ac:dyDescent="0.2">
      <c r="A303" s="3"/>
      <c r="B303" s="9"/>
      <c r="C303" s="4">
        <v>4</v>
      </c>
      <c r="D303" s="10" t="s">
        <v>62</v>
      </c>
      <c r="E303" s="131">
        <v>3</v>
      </c>
      <c r="F303" s="131">
        <v>45</v>
      </c>
      <c r="G303" s="121">
        <f t="shared" si="20"/>
        <v>135</v>
      </c>
      <c r="H303" s="176"/>
      <c r="I303" s="178"/>
    </row>
    <row r="304" spans="1:9" x14ac:dyDescent="0.2">
      <c r="A304" s="3"/>
      <c r="B304" s="9"/>
      <c r="C304" s="39">
        <v>5</v>
      </c>
      <c r="D304" s="10" t="s">
        <v>159</v>
      </c>
      <c r="E304" s="131">
        <v>1</v>
      </c>
      <c r="F304" s="131">
        <v>30</v>
      </c>
      <c r="G304" s="121">
        <f t="shared" si="20"/>
        <v>30</v>
      </c>
      <c r="H304" s="176"/>
      <c r="I304" s="178"/>
    </row>
    <row r="305" spans="1:9" x14ac:dyDescent="0.2">
      <c r="A305" s="3"/>
      <c r="B305" s="9"/>
      <c r="C305" s="4">
        <v>6</v>
      </c>
      <c r="D305" s="10" t="s">
        <v>63</v>
      </c>
      <c r="E305" s="131">
        <v>2</v>
      </c>
      <c r="F305" s="131">
        <v>60</v>
      </c>
      <c r="G305" s="121">
        <f t="shared" si="20"/>
        <v>120</v>
      </c>
      <c r="H305" s="176"/>
      <c r="I305" s="178"/>
    </row>
    <row r="306" spans="1:9" x14ac:dyDescent="0.2">
      <c r="A306" s="3"/>
      <c r="B306" s="9"/>
      <c r="C306" s="4">
        <v>7</v>
      </c>
      <c r="D306" s="20" t="s">
        <v>96</v>
      </c>
      <c r="E306" s="127">
        <v>4</v>
      </c>
      <c r="F306" s="127">
        <v>45</v>
      </c>
      <c r="G306" s="121">
        <f t="shared" si="20"/>
        <v>180</v>
      </c>
      <c r="H306" s="177"/>
      <c r="I306" s="178"/>
    </row>
    <row r="307" spans="1:9" x14ac:dyDescent="0.2">
      <c r="A307" s="3"/>
      <c r="B307" s="9"/>
      <c r="C307" s="4"/>
      <c r="D307" s="11"/>
      <c r="E307" s="76"/>
      <c r="F307" s="76">
        <f>SUM(F300:F306)</f>
        <v>270</v>
      </c>
      <c r="G307" s="76">
        <f>SUM(G300:G306)</f>
        <v>720</v>
      </c>
      <c r="H307" s="92"/>
      <c r="I307" s="94"/>
    </row>
    <row r="308" spans="1:9" ht="23.25" customHeight="1" x14ac:dyDescent="0.2">
      <c r="A308" s="15" t="s">
        <v>238</v>
      </c>
      <c r="B308" s="16" t="s">
        <v>64</v>
      </c>
      <c r="C308" s="71"/>
      <c r="D308" s="17" t="s">
        <v>70</v>
      </c>
      <c r="E308" s="118">
        <v>6</v>
      </c>
      <c r="F308" s="118"/>
      <c r="G308" s="119"/>
      <c r="H308" s="90">
        <f>G315/60</f>
        <v>34</v>
      </c>
      <c r="I308" s="90"/>
    </row>
    <row r="309" spans="1:9" ht="23.25" customHeight="1" x14ac:dyDescent="0.2">
      <c r="A309" s="24"/>
      <c r="B309" s="25"/>
      <c r="C309" s="39">
        <v>1</v>
      </c>
      <c r="D309" s="38" t="s">
        <v>88</v>
      </c>
      <c r="E309" s="120">
        <v>6</v>
      </c>
      <c r="F309" s="120">
        <v>15</v>
      </c>
      <c r="G309" s="121">
        <f>F309*E309</f>
        <v>90</v>
      </c>
      <c r="H309" s="175">
        <f>H308</f>
        <v>34</v>
      </c>
      <c r="I309" s="178"/>
    </row>
    <row r="310" spans="1:9" ht="23.25" customHeight="1" x14ac:dyDescent="0.2">
      <c r="A310" s="24"/>
      <c r="B310" s="6"/>
      <c r="C310" s="39">
        <v>2</v>
      </c>
      <c r="D310" s="38" t="s">
        <v>160</v>
      </c>
      <c r="E310" s="120">
        <v>3</v>
      </c>
      <c r="F310" s="120">
        <v>60</v>
      </c>
      <c r="G310" s="121">
        <f t="shared" ref="G310:G314" si="21">F310*E310</f>
        <v>180</v>
      </c>
      <c r="H310" s="176"/>
      <c r="I310" s="178"/>
    </row>
    <row r="311" spans="1:9" ht="30" x14ac:dyDescent="0.2">
      <c r="A311" s="3"/>
      <c r="B311" s="9"/>
      <c r="C311" s="39">
        <v>3</v>
      </c>
      <c r="D311" s="40" t="s">
        <v>77</v>
      </c>
      <c r="E311" s="125">
        <v>4</v>
      </c>
      <c r="F311" s="125">
        <v>180</v>
      </c>
      <c r="G311" s="121">
        <f t="shared" si="21"/>
        <v>720</v>
      </c>
      <c r="H311" s="176"/>
      <c r="I311" s="178"/>
    </row>
    <row r="312" spans="1:9" x14ac:dyDescent="0.2">
      <c r="A312" s="3"/>
      <c r="B312" s="9"/>
      <c r="C312" s="39">
        <v>4</v>
      </c>
      <c r="D312" s="44" t="s">
        <v>161</v>
      </c>
      <c r="E312" s="127">
        <v>4</v>
      </c>
      <c r="F312" s="127">
        <v>180</v>
      </c>
      <c r="G312" s="121">
        <f t="shared" si="21"/>
        <v>720</v>
      </c>
      <c r="H312" s="176"/>
      <c r="I312" s="178"/>
    </row>
    <row r="313" spans="1:9" x14ac:dyDescent="0.2">
      <c r="A313" s="3"/>
      <c r="B313" s="9"/>
      <c r="C313" s="39">
        <v>5</v>
      </c>
      <c r="D313" s="41" t="s">
        <v>96</v>
      </c>
      <c r="E313" s="127">
        <v>4</v>
      </c>
      <c r="F313" s="127">
        <v>60</v>
      </c>
      <c r="G313" s="121">
        <f t="shared" si="21"/>
        <v>240</v>
      </c>
      <c r="H313" s="176"/>
      <c r="I313" s="178"/>
    </row>
    <row r="314" spans="1:9" x14ac:dyDescent="0.2">
      <c r="A314" s="3"/>
      <c r="B314" s="9"/>
      <c r="C314" s="39">
        <v>6</v>
      </c>
      <c r="D314" s="41" t="s">
        <v>162</v>
      </c>
      <c r="E314" s="127">
        <v>3</v>
      </c>
      <c r="F314" s="127">
        <v>30</v>
      </c>
      <c r="G314" s="121">
        <f t="shared" si="21"/>
        <v>90</v>
      </c>
      <c r="H314" s="177"/>
      <c r="I314" s="178"/>
    </row>
    <row r="315" spans="1:9" x14ac:dyDescent="0.2">
      <c r="A315" s="3"/>
      <c r="B315" s="9"/>
      <c r="C315" s="27"/>
      <c r="D315" s="20"/>
      <c r="E315" s="76"/>
      <c r="F315" s="76">
        <f>SUM(F309:F314)</f>
        <v>525</v>
      </c>
      <c r="G315" s="76">
        <f>SUM(G309:G314)</f>
        <v>2040</v>
      </c>
      <c r="H315" s="92"/>
      <c r="I315" s="94"/>
    </row>
    <row r="316" spans="1:9" ht="24" customHeight="1" x14ac:dyDescent="0.2">
      <c r="A316" s="15" t="s">
        <v>239</v>
      </c>
      <c r="B316" s="16" t="s">
        <v>65</v>
      </c>
      <c r="C316" s="68"/>
      <c r="D316" s="17" t="s">
        <v>70</v>
      </c>
      <c r="E316" s="118">
        <v>8</v>
      </c>
      <c r="F316" s="118"/>
      <c r="G316" s="119"/>
      <c r="H316" s="90">
        <f>G325/60</f>
        <v>126</v>
      </c>
      <c r="I316" s="90"/>
    </row>
    <row r="317" spans="1:9" ht="24" customHeight="1" x14ac:dyDescent="0.2">
      <c r="A317" s="39"/>
      <c r="B317" s="38"/>
      <c r="C317" s="39">
        <v>1</v>
      </c>
      <c r="D317" s="38" t="s">
        <v>88</v>
      </c>
      <c r="E317" s="120">
        <v>8</v>
      </c>
      <c r="F317" s="120">
        <v>15</v>
      </c>
      <c r="G317" s="121">
        <f>F317*E317</f>
        <v>120</v>
      </c>
      <c r="H317" s="175">
        <f>H316</f>
        <v>126</v>
      </c>
      <c r="I317" s="178"/>
    </row>
    <row r="318" spans="1:9" ht="24" customHeight="1" x14ac:dyDescent="0.2">
      <c r="A318" s="39"/>
      <c r="B318" s="38"/>
      <c r="C318" s="39">
        <v>2</v>
      </c>
      <c r="D318" s="38" t="s">
        <v>163</v>
      </c>
      <c r="E318" s="120">
        <v>4</v>
      </c>
      <c r="F318" s="120">
        <v>60</v>
      </c>
      <c r="G318" s="121">
        <f t="shared" ref="G318:G324" si="22">F318*E318</f>
        <v>240</v>
      </c>
      <c r="H318" s="176"/>
      <c r="I318" s="178"/>
    </row>
    <row r="319" spans="1:9" ht="30" x14ac:dyDescent="0.2">
      <c r="A319" s="29"/>
      <c r="B319" s="40"/>
      <c r="C319" s="39">
        <v>3</v>
      </c>
      <c r="D319" s="40" t="s">
        <v>78</v>
      </c>
      <c r="E319" s="125">
        <v>8</v>
      </c>
      <c r="F319" s="125">
        <v>240</v>
      </c>
      <c r="G319" s="121">
        <f t="shared" si="22"/>
        <v>1920</v>
      </c>
      <c r="H319" s="176"/>
      <c r="I319" s="178"/>
    </row>
    <row r="320" spans="1:9" ht="30" x14ac:dyDescent="0.2">
      <c r="A320" s="29"/>
      <c r="B320" s="40"/>
      <c r="C320" s="39">
        <v>4</v>
      </c>
      <c r="D320" s="40" t="s">
        <v>79</v>
      </c>
      <c r="E320" s="125">
        <v>6</v>
      </c>
      <c r="F320" s="125">
        <v>180</v>
      </c>
      <c r="G320" s="121">
        <f t="shared" si="22"/>
        <v>1080</v>
      </c>
      <c r="H320" s="176"/>
      <c r="I320" s="178"/>
    </row>
    <row r="321" spans="1:9" x14ac:dyDescent="0.2">
      <c r="A321" s="29"/>
      <c r="B321" s="40"/>
      <c r="C321" s="39">
        <v>5</v>
      </c>
      <c r="D321" s="40" t="s">
        <v>66</v>
      </c>
      <c r="E321" s="125">
        <v>8</v>
      </c>
      <c r="F321" s="125">
        <v>240</v>
      </c>
      <c r="G321" s="121">
        <f t="shared" si="22"/>
        <v>1920</v>
      </c>
      <c r="H321" s="176"/>
      <c r="I321" s="178"/>
    </row>
    <row r="322" spans="1:9" x14ac:dyDescent="0.2">
      <c r="A322" s="29"/>
      <c r="B322" s="40"/>
      <c r="C322" s="39">
        <v>6</v>
      </c>
      <c r="D322" s="40" t="s">
        <v>67</v>
      </c>
      <c r="E322" s="125">
        <v>8</v>
      </c>
      <c r="F322" s="125">
        <v>240</v>
      </c>
      <c r="G322" s="121">
        <f t="shared" si="22"/>
        <v>1920</v>
      </c>
      <c r="H322" s="176"/>
      <c r="I322" s="178"/>
    </row>
    <row r="323" spans="1:9" x14ac:dyDescent="0.2">
      <c r="A323" s="29"/>
      <c r="B323" s="40"/>
      <c r="C323" s="39">
        <v>7</v>
      </c>
      <c r="D323" s="41" t="s">
        <v>96</v>
      </c>
      <c r="E323" s="127">
        <v>8</v>
      </c>
      <c r="F323" s="127">
        <v>30</v>
      </c>
      <c r="G323" s="121">
        <f t="shared" si="22"/>
        <v>240</v>
      </c>
      <c r="H323" s="176"/>
      <c r="I323" s="178"/>
    </row>
    <row r="324" spans="1:9" x14ac:dyDescent="0.2">
      <c r="A324" s="29"/>
      <c r="B324" s="40"/>
      <c r="C324" s="39">
        <v>8</v>
      </c>
      <c r="D324" s="41" t="s">
        <v>97</v>
      </c>
      <c r="E324" s="127">
        <v>4</v>
      </c>
      <c r="F324" s="127">
        <v>30</v>
      </c>
      <c r="G324" s="121">
        <f t="shared" si="22"/>
        <v>120</v>
      </c>
      <c r="H324" s="177"/>
      <c r="I324" s="178"/>
    </row>
    <row r="325" spans="1:9" x14ac:dyDescent="0.2">
      <c r="A325" s="3"/>
      <c r="B325" s="9"/>
      <c r="C325" s="4"/>
      <c r="D325" s="11"/>
      <c r="E325" s="76"/>
      <c r="F325" s="76">
        <f>SUM(F317:F324)</f>
        <v>1035</v>
      </c>
      <c r="G325" s="76">
        <f>SUM(G317:G324)</f>
        <v>7560</v>
      </c>
      <c r="H325" s="92"/>
      <c r="I325" s="94"/>
    </row>
    <row r="326" spans="1:9" ht="49.5" x14ac:dyDescent="0.2">
      <c r="A326" s="15" t="s">
        <v>240</v>
      </c>
      <c r="B326" s="16" t="s">
        <v>100</v>
      </c>
      <c r="C326" s="71"/>
      <c r="D326" s="17" t="s">
        <v>70</v>
      </c>
      <c r="E326" s="119">
        <v>4</v>
      </c>
      <c r="F326" s="119"/>
      <c r="G326" s="136"/>
      <c r="H326" s="84">
        <f>G334/60</f>
        <v>32</v>
      </c>
      <c r="I326" s="137"/>
    </row>
    <row r="327" spans="1:9" ht="16.5" x14ac:dyDescent="0.2">
      <c r="A327" s="24"/>
      <c r="B327" s="25"/>
      <c r="C327" s="34">
        <v>1</v>
      </c>
      <c r="D327" s="33" t="s">
        <v>88</v>
      </c>
      <c r="E327" s="138">
        <v>4</v>
      </c>
      <c r="F327" s="138">
        <v>15</v>
      </c>
      <c r="G327" s="77">
        <f>F327*E327</f>
        <v>60</v>
      </c>
      <c r="H327" s="172">
        <f>H326</f>
        <v>32</v>
      </c>
      <c r="I327" s="180"/>
    </row>
    <row r="328" spans="1:9" ht="16.5" x14ac:dyDescent="0.2">
      <c r="A328" s="24"/>
      <c r="B328" s="25"/>
      <c r="C328" s="34">
        <v>2</v>
      </c>
      <c r="D328" s="33" t="s">
        <v>164</v>
      </c>
      <c r="E328" s="138">
        <v>2</v>
      </c>
      <c r="F328" s="138">
        <v>30</v>
      </c>
      <c r="G328" s="77">
        <f t="shared" ref="G328:G333" si="23">F328*E328</f>
        <v>60</v>
      </c>
      <c r="H328" s="173"/>
      <c r="I328" s="180"/>
    </row>
    <row r="329" spans="1:9" ht="30" x14ac:dyDescent="0.2">
      <c r="A329" s="3"/>
      <c r="B329" s="9"/>
      <c r="C329" s="34">
        <v>3</v>
      </c>
      <c r="D329" s="33" t="s">
        <v>101</v>
      </c>
      <c r="E329" s="76">
        <v>4</v>
      </c>
      <c r="F329" s="139">
        <v>150</v>
      </c>
      <c r="G329" s="77">
        <f t="shared" si="23"/>
        <v>600</v>
      </c>
      <c r="H329" s="173"/>
      <c r="I329" s="180"/>
    </row>
    <row r="330" spans="1:9" ht="30" x14ac:dyDescent="0.2">
      <c r="A330" s="3"/>
      <c r="B330" s="19"/>
      <c r="C330" s="34">
        <v>4</v>
      </c>
      <c r="D330" s="33" t="s">
        <v>102</v>
      </c>
      <c r="E330" s="76">
        <v>4</v>
      </c>
      <c r="F330" s="139">
        <v>75</v>
      </c>
      <c r="G330" s="77">
        <f t="shared" si="23"/>
        <v>300</v>
      </c>
      <c r="H330" s="173"/>
      <c r="I330" s="180"/>
    </row>
    <row r="331" spans="1:9" x14ac:dyDescent="0.2">
      <c r="A331" s="3"/>
      <c r="B331" s="9"/>
      <c r="C331" s="34">
        <v>5</v>
      </c>
      <c r="D331" s="33" t="s">
        <v>103</v>
      </c>
      <c r="E331" s="76">
        <v>4</v>
      </c>
      <c r="F331" s="139">
        <v>150</v>
      </c>
      <c r="G331" s="77">
        <f t="shared" si="23"/>
        <v>600</v>
      </c>
      <c r="H331" s="173"/>
      <c r="I331" s="180"/>
    </row>
    <row r="332" spans="1:9" x14ac:dyDescent="0.2">
      <c r="A332" s="3"/>
      <c r="B332" s="9"/>
      <c r="C332" s="34">
        <v>6</v>
      </c>
      <c r="D332" s="20" t="s">
        <v>96</v>
      </c>
      <c r="E332" s="76">
        <v>4</v>
      </c>
      <c r="F332" s="122">
        <v>60</v>
      </c>
      <c r="G332" s="77">
        <f t="shared" si="23"/>
        <v>240</v>
      </c>
      <c r="H332" s="173"/>
      <c r="I332" s="180"/>
    </row>
    <row r="333" spans="1:9" x14ac:dyDescent="0.2">
      <c r="A333" s="3"/>
      <c r="B333" s="9"/>
      <c r="C333" s="34">
        <v>7</v>
      </c>
      <c r="D333" s="32" t="s">
        <v>97</v>
      </c>
      <c r="E333" s="76">
        <v>2</v>
      </c>
      <c r="F333" s="122">
        <v>30</v>
      </c>
      <c r="G333" s="77">
        <f t="shared" si="23"/>
        <v>60</v>
      </c>
      <c r="H333" s="179"/>
      <c r="I333" s="180"/>
    </row>
    <row r="334" spans="1:9" x14ac:dyDescent="0.2">
      <c r="A334" s="3"/>
      <c r="B334" s="9"/>
      <c r="C334" s="4"/>
      <c r="D334" s="32"/>
      <c r="E334" s="76"/>
      <c r="F334" s="122">
        <f>SUM(F327:F333)</f>
        <v>510</v>
      </c>
      <c r="G334" s="124">
        <f>SUM(G327:G333)</f>
        <v>1920</v>
      </c>
      <c r="H334" s="85"/>
      <c r="I334" s="140"/>
    </row>
    <row r="335" spans="1:9" ht="33" x14ac:dyDescent="0.2">
      <c r="A335" s="15" t="s">
        <v>241</v>
      </c>
      <c r="B335" s="16" t="s">
        <v>107</v>
      </c>
      <c r="C335" s="71"/>
      <c r="D335" s="17" t="s">
        <v>70</v>
      </c>
      <c r="E335" s="119">
        <v>6</v>
      </c>
      <c r="F335" s="119"/>
      <c r="G335" s="136"/>
      <c r="H335" s="84">
        <f>G343/60</f>
        <v>38</v>
      </c>
      <c r="I335" s="137"/>
    </row>
    <row r="336" spans="1:9" ht="16.5" x14ac:dyDescent="0.2">
      <c r="A336" s="24"/>
      <c r="B336" s="25"/>
      <c r="C336" s="73">
        <v>1</v>
      </c>
      <c r="D336" s="33" t="s">
        <v>88</v>
      </c>
      <c r="E336" s="138">
        <v>6</v>
      </c>
      <c r="F336" s="138">
        <v>15</v>
      </c>
      <c r="G336" s="77">
        <f>F336*E336</f>
        <v>90</v>
      </c>
      <c r="H336" s="172">
        <f>H335</f>
        <v>38</v>
      </c>
      <c r="I336" s="174"/>
    </row>
    <row r="337" spans="1:9" x14ac:dyDescent="0.2">
      <c r="A337" s="3"/>
      <c r="B337" s="33"/>
      <c r="C337" s="34">
        <v>2</v>
      </c>
      <c r="D337" s="35" t="s">
        <v>104</v>
      </c>
      <c r="E337" s="138">
        <v>4</v>
      </c>
      <c r="F337" s="138">
        <v>60</v>
      </c>
      <c r="G337" s="77">
        <f t="shared" ref="G337:G342" si="24">F337*E337</f>
        <v>240</v>
      </c>
      <c r="H337" s="173"/>
      <c r="I337" s="174"/>
    </row>
    <row r="338" spans="1:9" x14ac:dyDescent="0.2">
      <c r="A338" s="3"/>
      <c r="B338" s="33"/>
      <c r="C338" s="34">
        <v>3</v>
      </c>
      <c r="D338" s="35" t="s">
        <v>105</v>
      </c>
      <c r="E338" s="138">
        <v>6</v>
      </c>
      <c r="F338" s="138">
        <v>90</v>
      </c>
      <c r="G338" s="77">
        <f t="shared" si="24"/>
        <v>540</v>
      </c>
      <c r="H338" s="173"/>
      <c r="I338" s="174"/>
    </row>
    <row r="339" spans="1:9" ht="30" x14ac:dyDescent="0.2">
      <c r="A339" s="3"/>
      <c r="B339" s="36"/>
      <c r="C339" s="73">
        <v>4</v>
      </c>
      <c r="D339" s="35" t="s">
        <v>108</v>
      </c>
      <c r="E339" s="138">
        <v>6</v>
      </c>
      <c r="F339" s="138">
        <v>120</v>
      </c>
      <c r="G339" s="77">
        <f t="shared" si="24"/>
        <v>720</v>
      </c>
      <c r="H339" s="173"/>
      <c r="I339" s="174"/>
    </row>
    <row r="340" spans="1:9" x14ac:dyDescent="0.2">
      <c r="A340" s="3"/>
      <c r="B340" s="33"/>
      <c r="C340" s="34">
        <v>5</v>
      </c>
      <c r="D340" s="35" t="s">
        <v>106</v>
      </c>
      <c r="E340" s="138">
        <v>4</v>
      </c>
      <c r="F340" s="138">
        <v>60</v>
      </c>
      <c r="G340" s="77">
        <f t="shared" si="24"/>
        <v>240</v>
      </c>
      <c r="H340" s="173"/>
      <c r="I340" s="174"/>
    </row>
    <row r="341" spans="1:9" x14ac:dyDescent="0.2">
      <c r="A341" s="3"/>
      <c r="B341" s="33"/>
      <c r="C341" s="34">
        <v>6</v>
      </c>
      <c r="D341" s="32" t="s">
        <v>96</v>
      </c>
      <c r="E341" s="138">
        <v>6</v>
      </c>
      <c r="F341" s="138">
        <v>45</v>
      </c>
      <c r="G341" s="77">
        <f t="shared" si="24"/>
        <v>270</v>
      </c>
      <c r="H341" s="173"/>
      <c r="I341" s="174"/>
    </row>
    <row r="342" spans="1:9" x14ac:dyDescent="0.2">
      <c r="A342" s="3"/>
      <c r="B342" s="33"/>
      <c r="C342" s="73">
        <v>7</v>
      </c>
      <c r="D342" s="32" t="s">
        <v>97</v>
      </c>
      <c r="E342" s="138">
        <v>6</v>
      </c>
      <c r="F342" s="138">
        <v>30</v>
      </c>
      <c r="G342" s="77">
        <f t="shared" si="24"/>
        <v>180</v>
      </c>
      <c r="H342" s="179"/>
      <c r="I342" s="174"/>
    </row>
    <row r="343" spans="1:9" x14ac:dyDescent="0.2">
      <c r="A343" s="3"/>
      <c r="B343" s="33"/>
      <c r="C343" s="34"/>
      <c r="D343" s="32"/>
      <c r="E343" s="138"/>
      <c r="F343" s="138">
        <f>SUM(F336:F342)</f>
        <v>420</v>
      </c>
      <c r="G343" s="124">
        <f>SUM(G336:G342)</f>
        <v>2280</v>
      </c>
      <c r="H343" s="85"/>
      <c r="I343" s="140"/>
    </row>
    <row r="344" spans="1:9" ht="33" x14ac:dyDescent="0.2">
      <c r="A344" s="15" t="s">
        <v>242</v>
      </c>
      <c r="B344" s="16" t="s">
        <v>109</v>
      </c>
      <c r="C344" s="71"/>
      <c r="D344" s="17" t="s">
        <v>70</v>
      </c>
      <c r="E344" s="141">
        <v>6</v>
      </c>
      <c r="F344" s="141"/>
      <c r="G344" s="142"/>
      <c r="H344" s="86">
        <f>G353/60</f>
        <v>47.5</v>
      </c>
      <c r="I344" s="137"/>
    </row>
    <row r="345" spans="1:9" ht="16.5" x14ac:dyDescent="0.3">
      <c r="A345" s="24"/>
      <c r="B345" s="25"/>
      <c r="C345" s="34">
        <v>1</v>
      </c>
      <c r="D345" s="33" t="s">
        <v>88</v>
      </c>
      <c r="E345" s="74">
        <v>6</v>
      </c>
      <c r="F345" s="74">
        <v>15</v>
      </c>
      <c r="G345" s="75">
        <f>F345*E345</f>
        <v>90</v>
      </c>
      <c r="H345" s="172">
        <f>H344</f>
        <v>47.5</v>
      </c>
      <c r="I345" s="174"/>
    </row>
    <row r="346" spans="1:9" x14ac:dyDescent="0.2">
      <c r="A346" s="3"/>
      <c r="B346" s="9"/>
      <c r="C346" s="4">
        <v>2</v>
      </c>
      <c r="D346" s="35" t="s">
        <v>110</v>
      </c>
      <c r="E346" s="76">
        <v>4</v>
      </c>
      <c r="F346" s="76">
        <v>60</v>
      </c>
      <c r="G346" s="77">
        <f t="shared" ref="G346:G352" si="25">F346*E346</f>
        <v>240</v>
      </c>
      <c r="H346" s="173"/>
      <c r="I346" s="174"/>
    </row>
    <row r="347" spans="1:9" x14ac:dyDescent="0.2">
      <c r="A347" s="3"/>
      <c r="B347" s="9"/>
      <c r="C347" s="34">
        <v>3</v>
      </c>
      <c r="D347" s="35" t="s">
        <v>111</v>
      </c>
      <c r="E347" s="76">
        <v>6</v>
      </c>
      <c r="F347" s="76">
        <v>120</v>
      </c>
      <c r="G347" s="77">
        <f t="shared" si="25"/>
        <v>720</v>
      </c>
      <c r="H347" s="173"/>
      <c r="I347" s="174"/>
    </row>
    <row r="348" spans="1:9" x14ac:dyDescent="0.2">
      <c r="A348" s="3"/>
      <c r="B348" s="9"/>
      <c r="C348" s="4">
        <v>4</v>
      </c>
      <c r="D348" s="35" t="s">
        <v>112</v>
      </c>
      <c r="E348" s="76">
        <v>2</v>
      </c>
      <c r="F348" s="76">
        <v>45</v>
      </c>
      <c r="G348" s="77">
        <f t="shared" si="25"/>
        <v>90</v>
      </c>
      <c r="H348" s="173"/>
      <c r="I348" s="174"/>
    </row>
    <row r="349" spans="1:9" x14ac:dyDescent="0.2">
      <c r="A349" s="3"/>
      <c r="B349" s="19"/>
      <c r="C349" s="34">
        <v>5</v>
      </c>
      <c r="D349" s="35" t="s">
        <v>113</v>
      </c>
      <c r="E349" s="76">
        <v>6</v>
      </c>
      <c r="F349" s="76">
        <v>150</v>
      </c>
      <c r="G349" s="77">
        <f t="shared" si="25"/>
        <v>900</v>
      </c>
      <c r="H349" s="173"/>
      <c r="I349" s="174"/>
    </row>
    <row r="350" spans="1:9" x14ac:dyDescent="0.2">
      <c r="A350" s="3"/>
      <c r="B350" s="9"/>
      <c r="C350" s="4">
        <v>6</v>
      </c>
      <c r="D350" s="35" t="s">
        <v>114</v>
      </c>
      <c r="E350" s="76">
        <v>6</v>
      </c>
      <c r="F350" s="76">
        <v>75</v>
      </c>
      <c r="G350" s="77">
        <f t="shared" si="25"/>
        <v>450</v>
      </c>
      <c r="H350" s="173"/>
      <c r="I350" s="174"/>
    </row>
    <row r="351" spans="1:9" x14ac:dyDescent="0.2">
      <c r="A351" s="14"/>
      <c r="B351" s="37"/>
      <c r="C351" s="34">
        <v>7</v>
      </c>
      <c r="D351" s="32" t="s">
        <v>96</v>
      </c>
      <c r="E351" s="100">
        <v>6</v>
      </c>
      <c r="F351" s="100">
        <v>30</v>
      </c>
      <c r="G351" s="77">
        <f t="shared" si="25"/>
        <v>180</v>
      </c>
      <c r="H351" s="173"/>
      <c r="I351" s="174"/>
    </row>
    <row r="352" spans="1:9" x14ac:dyDescent="0.2">
      <c r="A352" s="14"/>
      <c r="B352" s="78"/>
      <c r="C352" s="4">
        <v>8</v>
      </c>
      <c r="D352" s="79" t="s">
        <v>97</v>
      </c>
      <c r="E352" s="80">
        <v>6</v>
      </c>
      <c r="F352" s="80">
        <v>30</v>
      </c>
      <c r="G352" s="81">
        <f t="shared" si="25"/>
        <v>180</v>
      </c>
      <c r="H352" s="173"/>
      <c r="I352" s="174"/>
    </row>
    <row r="353" spans="1:10" x14ac:dyDescent="0.2">
      <c r="B353" s="37"/>
      <c r="C353" s="83"/>
      <c r="D353" s="37"/>
      <c r="E353" s="100"/>
      <c r="F353" s="100">
        <f>SUM(F345:F352)</f>
        <v>525</v>
      </c>
      <c r="G353" s="100">
        <f>SUM(G345:G352)</f>
        <v>2850</v>
      </c>
      <c r="H353" s="97"/>
      <c r="I353" s="140"/>
    </row>
    <row r="354" spans="1:10" ht="33" x14ac:dyDescent="0.2">
      <c r="A354" s="47" t="s">
        <v>243</v>
      </c>
      <c r="B354" s="82" t="s">
        <v>165</v>
      </c>
      <c r="C354" s="69"/>
      <c r="D354" s="17" t="s">
        <v>70</v>
      </c>
      <c r="E354" s="143">
        <v>4</v>
      </c>
      <c r="F354" s="144"/>
      <c r="G354" s="145">
        <v>675</v>
      </c>
      <c r="H354" s="98">
        <f>G365/60</f>
        <v>12.25</v>
      </c>
      <c r="I354" s="99"/>
      <c r="J354" s="146"/>
    </row>
    <row r="355" spans="1:10" ht="16.5" x14ac:dyDescent="0.2">
      <c r="A355" s="48"/>
      <c r="B355" s="49"/>
      <c r="C355" s="50">
        <v>1</v>
      </c>
      <c r="D355" s="51" t="s">
        <v>166</v>
      </c>
      <c r="E355" s="147">
        <v>1</v>
      </c>
      <c r="F355" s="147">
        <v>15</v>
      </c>
      <c r="G355" s="147">
        <f>E355*F355</f>
        <v>15</v>
      </c>
      <c r="H355" s="169">
        <f>H354</f>
        <v>12.25</v>
      </c>
      <c r="I355" s="148"/>
      <c r="J355" s="149"/>
    </row>
    <row r="356" spans="1:10" ht="30" x14ac:dyDescent="0.2">
      <c r="A356" s="53"/>
      <c r="B356" s="51"/>
      <c r="C356" s="50">
        <v>2</v>
      </c>
      <c r="D356" s="52" t="s">
        <v>167</v>
      </c>
      <c r="E356" s="147">
        <v>2</v>
      </c>
      <c r="F356" s="147">
        <v>15</v>
      </c>
      <c r="G356" s="147">
        <f t="shared" ref="G356:G364" si="26">E356*F356</f>
        <v>30</v>
      </c>
      <c r="H356" s="170"/>
      <c r="I356" s="151"/>
      <c r="J356" s="152"/>
    </row>
    <row r="357" spans="1:10" x14ac:dyDescent="0.2">
      <c r="A357" s="53"/>
      <c r="B357" s="54"/>
      <c r="C357" s="50">
        <v>3</v>
      </c>
      <c r="D357" s="52" t="s">
        <v>168</v>
      </c>
      <c r="E357" s="147">
        <v>2</v>
      </c>
      <c r="F357" s="147">
        <v>30</v>
      </c>
      <c r="G357" s="147">
        <f t="shared" si="26"/>
        <v>60</v>
      </c>
      <c r="H357" s="170"/>
      <c r="I357" s="151"/>
      <c r="J357" s="152"/>
    </row>
    <row r="358" spans="1:10" x14ac:dyDescent="0.2">
      <c r="A358" s="53"/>
      <c r="B358" s="51"/>
      <c r="C358" s="50">
        <v>4</v>
      </c>
      <c r="D358" s="52" t="s">
        <v>169</v>
      </c>
      <c r="E358" s="147">
        <v>2</v>
      </c>
      <c r="F358" s="147">
        <v>30</v>
      </c>
      <c r="G358" s="147">
        <f t="shared" si="26"/>
        <v>60</v>
      </c>
      <c r="H358" s="170"/>
      <c r="I358" s="151"/>
      <c r="J358" s="152"/>
    </row>
    <row r="359" spans="1:10" x14ac:dyDescent="0.2">
      <c r="A359" s="53"/>
      <c r="B359" s="54"/>
      <c r="C359" s="50">
        <v>5</v>
      </c>
      <c r="D359" s="52" t="s">
        <v>170</v>
      </c>
      <c r="E359" s="147">
        <v>2</v>
      </c>
      <c r="F359" s="147">
        <v>60</v>
      </c>
      <c r="G359" s="147">
        <f t="shared" si="26"/>
        <v>120</v>
      </c>
      <c r="H359" s="170"/>
      <c r="I359" s="151"/>
      <c r="J359" s="152"/>
    </row>
    <row r="360" spans="1:10" x14ac:dyDescent="0.2">
      <c r="A360" s="53"/>
      <c r="B360" s="51"/>
      <c r="C360" s="50">
        <v>6</v>
      </c>
      <c r="D360" s="52" t="s">
        <v>171</v>
      </c>
      <c r="E360" s="147">
        <v>4</v>
      </c>
      <c r="F360" s="147">
        <v>60</v>
      </c>
      <c r="G360" s="147">
        <f t="shared" si="26"/>
        <v>240</v>
      </c>
      <c r="H360" s="170"/>
      <c r="I360" s="151"/>
      <c r="J360" s="152"/>
    </row>
    <row r="361" spans="1:10" x14ac:dyDescent="0.2">
      <c r="A361" s="53"/>
      <c r="B361" s="54"/>
      <c r="C361" s="50">
        <v>7</v>
      </c>
      <c r="D361" s="52" t="s">
        <v>172</v>
      </c>
      <c r="E361" s="147">
        <v>2</v>
      </c>
      <c r="F361" s="147">
        <v>30</v>
      </c>
      <c r="G361" s="147">
        <f t="shared" si="26"/>
        <v>60</v>
      </c>
      <c r="H361" s="170"/>
      <c r="I361" s="151"/>
      <c r="J361" s="152"/>
    </row>
    <row r="362" spans="1:10" x14ac:dyDescent="0.2">
      <c r="A362" s="53"/>
      <c r="B362" s="54"/>
      <c r="C362" s="50">
        <v>8</v>
      </c>
      <c r="D362" s="52" t="s">
        <v>173</v>
      </c>
      <c r="E362" s="147">
        <v>3</v>
      </c>
      <c r="F362" s="147">
        <v>30</v>
      </c>
      <c r="G362" s="147">
        <f t="shared" si="26"/>
        <v>90</v>
      </c>
      <c r="H362" s="170"/>
      <c r="I362" s="151"/>
      <c r="J362" s="152"/>
    </row>
    <row r="363" spans="1:10" x14ac:dyDescent="0.2">
      <c r="A363" s="53"/>
      <c r="B363" s="51"/>
      <c r="C363" s="50">
        <v>9</v>
      </c>
      <c r="D363" s="52" t="s">
        <v>174</v>
      </c>
      <c r="E363" s="147">
        <v>1</v>
      </c>
      <c r="F363" s="147">
        <v>30</v>
      </c>
      <c r="G363" s="147">
        <f t="shared" si="26"/>
        <v>30</v>
      </c>
      <c r="H363" s="170"/>
      <c r="I363" s="151"/>
      <c r="J363" s="152"/>
    </row>
    <row r="364" spans="1:10" x14ac:dyDescent="0.2">
      <c r="A364" s="53"/>
      <c r="B364" s="51"/>
      <c r="C364" s="50">
        <v>10</v>
      </c>
      <c r="D364" s="52" t="s">
        <v>175</v>
      </c>
      <c r="E364" s="147">
        <v>1</v>
      </c>
      <c r="F364" s="147">
        <v>30</v>
      </c>
      <c r="G364" s="147">
        <f t="shared" si="26"/>
        <v>30</v>
      </c>
      <c r="H364" s="171"/>
      <c r="I364" s="151"/>
      <c r="J364" s="152"/>
    </row>
    <row r="365" spans="1:10" x14ac:dyDescent="0.2">
      <c r="A365" s="103"/>
      <c r="B365" s="104"/>
      <c r="C365" s="105"/>
      <c r="D365" s="52"/>
      <c r="E365" s="147"/>
      <c r="F365" s="147">
        <f>SUM(F355:F364)</f>
        <v>330</v>
      </c>
      <c r="G365" s="150">
        <f>SUM(G355:G364)</f>
        <v>735</v>
      </c>
      <c r="H365" s="101"/>
      <c r="I365" s="151"/>
      <c r="J365" s="152"/>
    </row>
    <row r="366" spans="1:10" ht="33" x14ac:dyDescent="0.2">
      <c r="A366" s="55" t="s">
        <v>244</v>
      </c>
      <c r="B366" s="56" t="s">
        <v>176</v>
      </c>
      <c r="C366" s="69"/>
      <c r="D366" s="17" t="s">
        <v>70</v>
      </c>
      <c r="E366" s="153">
        <v>4</v>
      </c>
      <c r="F366" s="153"/>
      <c r="G366" s="154">
        <v>675</v>
      </c>
      <c r="H366" s="99">
        <f>G377/60</f>
        <v>11.5</v>
      </c>
      <c r="I366" s="99"/>
      <c r="J366" s="146"/>
    </row>
    <row r="367" spans="1:10" ht="16.5" x14ac:dyDescent="0.2">
      <c r="A367" s="48"/>
      <c r="B367" s="57"/>
      <c r="C367" s="50">
        <v>1</v>
      </c>
      <c r="D367" s="51" t="s">
        <v>166</v>
      </c>
      <c r="E367" s="147">
        <v>1</v>
      </c>
      <c r="F367" s="147">
        <v>15</v>
      </c>
      <c r="G367" s="147">
        <f>E367*F367</f>
        <v>15</v>
      </c>
      <c r="H367" s="169">
        <f>H366</f>
        <v>11.5</v>
      </c>
      <c r="I367" s="148"/>
      <c r="J367" s="149"/>
    </row>
    <row r="368" spans="1:10" ht="30" x14ac:dyDescent="0.2">
      <c r="A368" s="53"/>
      <c r="B368" s="58"/>
      <c r="C368" s="50">
        <v>2</v>
      </c>
      <c r="D368" s="52" t="s">
        <v>177</v>
      </c>
      <c r="E368" s="147">
        <v>2</v>
      </c>
      <c r="F368" s="147">
        <v>15</v>
      </c>
      <c r="G368" s="147">
        <f t="shared" ref="G368:G376" si="27">E368*F368</f>
        <v>30</v>
      </c>
      <c r="H368" s="170"/>
      <c r="I368" s="151"/>
      <c r="J368" s="152"/>
    </row>
    <row r="369" spans="1:10" x14ac:dyDescent="0.2">
      <c r="A369" s="53"/>
      <c r="B369" s="58"/>
      <c r="C369" s="50">
        <v>3</v>
      </c>
      <c r="D369" s="52" t="s">
        <v>168</v>
      </c>
      <c r="E369" s="147">
        <v>2</v>
      </c>
      <c r="F369" s="147">
        <v>30</v>
      </c>
      <c r="G369" s="147">
        <f t="shared" si="27"/>
        <v>60</v>
      </c>
      <c r="H369" s="170"/>
      <c r="I369" s="151"/>
      <c r="J369" s="152"/>
    </row>
    <row r="370" spans="1:10" x14ac:dyDescent="0.2">
      <c r="A370" s="53"/>
      <c r="B370" s="58"/>
      <c r="C370" s="50">
        <v>4</v>
      </c>
      <c r="D370" s="52" t="s">
        <v>169</v>
      </c>
      <c r="E370" s="147">
        <v>2</v>
      </c>
      <c r="F370" s="147">
        <v>30</v>
      </c>
      <c r="G370" s="147">
        <f t="shared" si="27"/>
        <v>60</v>
      </c>
      <c r="H370" s="170"/>
      <c r="I370" s="151"/>
      <c r="J370" s="152"/>
    </row>
    <row r="371" spans="1:10" x14ac:dyDescent="0.2">
      <c r="A371" s="53"/>
      <c r="B371" s="58"/>
      <c r="C371" s="50">
        <v>5</v>
      </c>
      <c r="D371" s="52" t="s">
        <v>170</v>
      </c>
      <c r="E371" s="147">
        <v>2</v>
      </c>
      <c r="F371" s="147">
        <v>60</v>
      </c>
      <c r="G371" s="147">
        <f t="shared" si="27"/>
        <v>120</v>
      </c>
      <c r="H371" s="170"/>
      <c r="I371" s="151"/>
      <c r="J371" s="152"/>
    </row>
    <row r="372" spans="1:10" x14ac:dyDescent="0.2">
      <c r="A372" s="53"/>
      <c r="B372" s="58"/>
      <c r="C372" s="50">
        <v>6</v>
      </c>
      <c r="D372" s="52" t="s">
        <v>171</v>
      </c>
      <c r="E372" s="147">
        <v>4</v>
      </c>
      <c r="F372" s="147">
        <v>60</v>
      </c>
      <c r="G372" s="147">
        <f t="shared" si="27"/>
        <v>240</v>
      </c>
      <c r="H372" s="170"/>
      <c r="I372" s="151"/>
      <c r="J372" s="152"/>
    </row>
    <row r="373" spans="1:10" x14ac:dyDescent="0.2">
      <c r="A373" s="53"/>
      <c r="B373" s="58"/>
      <c r="C373" s="50">
        <v>7</v>
      </c>
      <c r="D373" s="52" t="s">
        <v>172</v>
      </c>
      <c r="E373" s="147">
        <v>2</v>
      </c>
      <c r="F373" s="147">
        <v>15</v>
      </c>
      <c r="G373" s="147">
        <f t="shared" si="27"/>
        <v>30</v>
      </c>
      <c r="H373" s="170"/>
      <c r="I373" s="151"/>
      <c r="J373" s="152"/>
    </row>
    <row r="374" spans="1:10" x14ac:dyDescent="0.2">
      <c r="A374" s="53"/>
      <c r="B374" s="58"/>
      <c r="C374" s="50">
        <v>8</v>
      </c>
      <c r="D374" s="52" t="s">
        <v>173</v>
      </c>
      <c r="E374" s="147">
        <v>3</v>
      </c>
      <c r="F374" s="147">
        <v>30</v>
      </c>
      <c r="G374" s="147">
        <f t="shared" si="27"/>
        <v>90</v>
      </c>
      <c r="H374" s="170"/>
      <c r="I374" s="151"/>
      <c r="J374" s="152"/>
    </row>
    <row r="375" spans="1:10" x14ac:dyDescent="0.2">
      <c r="A375" s="53"/>
      <c r="B375" s="58"/>
      <c r="C375" s="50">
        <v>9</v>
      </c>
      <c r="D375" s="52" t="s">
        <v>174</v>
      </c>
      <c r="E375" s="147">
        <v>1</v>
      </c>
      <c r="F375" s="147">
        <v>15</v>
      </c>
      <c r="G375" s="147">
        <f t="shared" si="27"/>
        <v>15</v>
      </c>
      <c r="H375" s="170"/>
      <c r="I375" s="151"/>
      <c r="J375" s="152"/>
    </row>
    <row r="376" spans="1:10" x14ac:dyDescent="0.2">
      <c r="A376" s="53"/>
      <c r="B376" s="58"/>
      <c r="C376" s="50">
        <v>10</v>
      </c>
      <c r="D376" s="52" t="s">
        <v>175</v>
      </c>
      <c r="E376" s="147">
        <v>1</v>
      </c>
      <c r="F376" s="147">
        <v>30</v>
      </c>
      <c r="G376" s="147">
        <f t="shared" si="27"/>
        <v>30</v>
      </c>
      <c r="H376" s="171"/>
      <c r="I376" s="151"/>
      <c r="J376" s="152"/>
    </row>
    <row r="377" spans="1:10" x14ac:dyDescent="0.2">
      <c r="A377" s="103"/>
      <c r="B377" s="107"/>
      <c r="C377" s="105"/>
      <c r="D377" s="52"/>
      <c r="E377" s="147"/>
      <c r="F377" s="147">
        <f>SUM(F367:F376)</f>
        <v>300</v>
      </c>
      <c r="G377" s="150">
        <f>SUM(G367:G376)</f>
        <v>690</v>
      </c>
      <c r="H377" s="101"/>
      <c r="I377" s="151"/>
      <c r="J377" s="152"/>
    </row>
    <row r="378" spans="1:10" ht="33" x14ac:dyDescent="0.2">
      <c r="A378" s="55" t="s">
        <v>245</v>
      </c>
      <c r="B378" s="56" t="s">
        <v>178</v>
      </c>
      <c r="C378" s="69"/>
      <c r="D378" s="17" t="s">
        <v>70</v>
      </c>
      <c r="E378" s="153">
        <v>4</v>
      </c>
      <c r="F378" s="153"/>
      <c r="G378" s="154">
        <v>645</v>
      </c>
      <c r="H378" s="99">
        <f>G390/60</f>
        <v>16.25</v>
      </c>
      <c r="I378" s="99"/>
      <c r="J378" s="146"/>
    </row>
    <row r="379" spans="1:10" ht="16.5" x14ac:dyDescent="0.2">
      <c r="A379" s="48"/>
      <c r="B379" s="57"/>
      <c r="C379" s="50">
        <v>1</v>
      </c>
      <c r="D379" s="51" t="s">
        <v>166</v>
      </c>
      <c r="E379" s="147">
        <v>1</v>
      </c>
      <c r="F379" s="147">
        <v>15</v>
      </c>
      <c r="G379" s="147">
        <f>E379*F379</f>
        <v>15</v>
      </c>
      <c r="H379" s="169">
        <f>H378</f>
        <v>16.25</v>
      </c>
      <c r="I379" s="148"/>
      <c r="J379" s="149"/>
    </row>
    <row r="380" spans="1:10" ht="30" x14ac:dyDescent="0.2">
      <c r="A380" s="53"/>
      <c r="B380" s="58"/>
      <c r="C380" s="50">
        <v>2</v>
      </c>
      <c r="D380" s="52" t="s">
        <v>177</v>
      </c>
      <c r="E380" s="147">
        <v>2</v>
      </c>
      <c r="F380" s="147">
        <v>30</v>
      </c>
      <c r="G380" s="147">
        <f t="shared" ref="G380:G389" si="28">E380*F380</f>
        <v>60</v>
      </c>
      <c r="H380" s="170"/>
      <c r="I380" s="151"/>
      <c r="J380" s="152"/>
    </row>
    <row r="381" spans="1:10" x14ac:dyDescent="0.2">
      <c r="A381" s="53"/>
      <c r="B381" s="58"/>
      <c r="C381" s="50">
        <v>3</v>
      </c>
      <c r="D381" s="52" t="s">
        <v>168</v>
      </c>
      <c r="E381" s="147">
        <v>2</v>
      </c>
      <c r="F381" s="147">
        <v>30</v>
      </c>
      <c r="G381" s="147">
        <f t="shared" si="28"/>
        <v>60</v>
      </c>
      <c r="H381" s="170"/>
      <c r="I381" s="151"/>
      <c r="J381" s="152"/>
    </row>
    <row r="382" spans="1:10" x14ac:dyDescent="0.2">
      <c r="A382" s="53"/>
      <c r="B382" s="58"/>
      <c r="C382" s="50">
        <v>4</v>
      </c>
      <c r="D382" s="52" t="s">
        <v>179</v>
      </c>
      <c r="E382" s="147">
        <v>2</v>
      </c>
      <c r="F382" s="147">
        <v>30</v>
      </c>
      <c r="G382" s="147">
        <f t="shared" si="28"/>
        <v>60</v>
      </c>
      <c r="H382" s="170"/>
      <c r="I382" s="151"/>
      <c r="J382" s="152"/>
    </row>
    <row r="383" spans="1:10" x14ac:dyDescent="0.2">
      <c r="A383" s="53"/>
      <c r="B383" s="58"/>
      <c r="C383" s="50">
        <v>5</v>
      </c>
      <c r="D383" s="52" t="s">
        <v>171</v>
      </c>
      <c r="E383" s="147">
        <v>4</v>
      </c>
      <c r="F383" s="147">
        <v>90</v>
      </c>
      <c r="G383" s="147">
        <f t="shared" si="28"/>
        <v>360</v>
      </c>
      <c r="H383" s="170"/>
      <c r="I383" s="151"/>
      <c r="J383" s="152"/>
    </row>
    <row r="384" spans="1:10" x14ac:dyDescent="0.2">
      <c r="A384" s="53"/>
      <c r="B384" s="58"/>
      <c r="C384" s="50">
        <v>6</v>
      </c>
      <c r="D384" s="52" t="s">
        <v>172</v>
      </c>
      <c r="E384" s="147">
        <v>2</v>
      </c>
      <c r="F384" s="147">
        <v>15</v>
      </c>
      <c r="G384" s="147">
        <f t="shared" si="28"/>
        <v>30</v>
      </c>
      <c r="H384" s="170"/>
      <c r="I384" s="151"/>
      <c r="J384" s="152"/>
    </row>
    <row r="385" spans="1:10" x14ac:dyDescent="0.2">
      <c r="A385" s="53"/>
      <c r="B385" s="58"/>
      <c r="C385" s="50">
        <v>7</v>
      </c>
      <c r="D385" s="52" t="s">
        <v>180</v>
      </c>
      <c r="E385" s="147">
        <v>2</v>
      </c>
      <c r="F385" s="147">
        <v>30</v>
      </c>
      <c r="G385" s="147">
        <f t="shared" si="28"/>
        <v>60</v>
      </c>
      <c r="H385" s="170"/>
      <c r="I385" s="151"/>
      <c r="J385" s="152"/>
    </row>
    <row r="386" spans="1:10" x14ac:dyDescent="0.2">
      <c r="A386" s="53"/>
      <c r="B386" s="58"/>
      <c r="C386" s="50">
        <v>8</v>
      </c>
      <c r="D386" s="52" t="s">
        <v>181</v>
      </c>
      <c r="E386" s="147">
        <v>2</v>
      </c>
      <c r="F386" s="147">
        <v>45</v>
      </c>
      <c r="G386" s="147">
        <f t="shared" si="28"/>
        <v>90</v>
      </c>
      <c r="H386" s="170"/>
      <c r="I386" s="151"/>
      <c r="J386" s="152"/>
    </row>
    <row r="387" spans="1:10" x14ac:dyDescent="0.2">
      <c r="A387" s="53"/>
      <c r="B387" s="58"/>
      <c r="C387" s="50">
        <v>9</v>
      </c>
      <c r="D387" s="52" t="s">
        <v>173</v>
      </c>
      <c r="E387" s="147">
        <v>3</v>
      </c>
      <c r="F387" s="147">
        <v>60</v>
      </c>
      <c r="G387" s="147">
        <f t="shared" si="28"/>
        <v>180</v>
      </c>
      <c r="H387" s="170"/>
      <c r="I387" s="151"/>
      <c r="J387" s="152"/>
    </row>
    <row r="388" spans="1:10" x14ac:dyDescent="0.2">
      <c r="A388" s="53"/>
      <c r="B388" s="58"/>
      <c r="C388" s="50">
        <v>10</v>
      </c>
      <c r="D388" s="52" t="s">
        <v>174</v>
      </c>
      <c r="E388" s="147">
        <v>1</v>
      </c>
      <c r="F388" s="147">
        <v>30</v>
      </c>
      <c r="G388" s="147">
        <f t="shared" si="28"/>
        <v>30</v>
      </c>
      <c r="H388" s="170"/>
      <c r="I388" s="151"/>
      <c r="J388" s="152"/>
    </row>
    <row r="389" spans="1:10" x14ac:dyDescent="0.2">
      <c r="A389" s="53"/>
      <c r="B389" s="58"/>
      <c r="C389" s="50">
        <v>11</v>
      </c>
      <c r="D389" s="52" t="s">
        <v>175</v>
      </c>
      <c r="E389" s="147">
        <v>1</v>
      </c>
      <c r="F389" s="147">
        <v>30</v>
      </c>
      <c r="G389" s="147">
        <f t="shared" si="28"/>
        <v>30</v>
      </c>
      <c r="H389" s="171"/>
      <c r="I389" s="151"/>
      <c r="J389" s="152"/>
    </row>
    <row r="390" spans="1:10" x14ac:dyDescent="0.2">
      <c r="A390" s="103"/>
      <c r="B390" s="107"/>
      <c r="C390" s="105"/>
      <c r="D390" s="52"/>
      <c r="E390" s="147"/>
      <c r="F390" s="147">
        <f>SUM(F379:F389)</f>
        <v>405</v>
      </c>
      <c r="G390" s="150">
        <f>SUM(G379:G389)</f>
        <v>975</v>
      </c>
      <c r="H390" s="101"/>
      <c r="I390" s="151"/>
      <c r="J390" s="152"/>
    </row>
    <row r="391" spans="1:10" ht="33" x14ac:dyDescent="0.2">
      <c r="A391" s="55" t="s">
        <v>246</v>
      </c>
      <c r="B391" s="56" t="s">
        <v>182</v>
      </c>
      <c r="C391" s="69"/>
      <c r="D391" s="17" t="s">
        <v>70</v>
      </c>
      <c r="E391" s="153">
        <v>4</v>
      </c>
      <c r="F391" s="153"/>
      <c r="G391" s="154">
        <v>675</v>
      </c>
      <c r="H391" s="99">
        <f>G402/60</f>
        <v>15.5</v>
      </c>
      <c r="I391" s="99"/>
      <c r="J391" s="146"/>
    </row>
    <row r="392" spans="1:10" ht="16.5" x14ac:dyDescent="0.2">
      <c r="A392" s="48"/>
      <c r="B392" s="57"/>
      <c r="C392" s="50">
        <v>1</v>
      </c>
      <c r="D392" s="51" t="s">
        <v>166</v>
      </c>
      <c r="E392" s="147">
        <v>1</v>
      </c>
      <c r="F392" s="147">
        <v>15</v>
      </c>
      <c r="G392" s="147">
        <f>E392*F392</f>
        <v>15</v>
      </c>
      <c r="H392" s="169">
        <f>H391</f>
        <v>15.5</v>
      </c>
      <c r="I392" s="148"/>
      <c r="J392" s="149"/>
    </row>
    <row r="393" spans="1:10" ht="30" x14ac:dyDescent="0.2">
      <c r="A393" s="53"/>
      <c r="B393" s="58"/>
      <c r="C393" s="50">
        <v>2</v>
      </c>
      <c r="D393" s="52" t="s">
        <v>177</v>
      </c>
      <c r="E393" s="147">
        <v>2</v>
      </c>
      <c r="F393" s="147">
        <v>45</v>
      </c>
      <c r="G393" s="147">
        <f t="shared" ref="G393:G401" si="29">E393*F393</f>
        <v>90</v>
      </c>
      <c r="H393" s="170"/>
      <c r="I393" s="151"/>
      <c r="J393" s="152"/>
    </row>
    <row r="394" spans="1:10" x14ac:dyDescent="0.2">
      <c r="A394" s="53"/>
      <c r="B394" s="58"/>
      <c r="C394" s="50">
        <v>3</v>
      </c>
      <c r="D394" s="52" t="s">
        <v>183</v>
      </c>
      <c r="E394" s="147">
        <v>2</v>
      </c>
      <c r="F394" s="147">
        <v>30</v>
      </c>
      <c r="G394" s="147">
        <f t="shared" si="29"/>
        <v>60</v>
      </c>
      <c r="H394" s="170"/>
      <c r="I394" s="151"/>
      <c r="J394" s="152"/>
    </row>
    <row r="395" spans="1:10" x14ac:dyDescent="0.2">
      <c r="A395" s="53"/>
      <c r="B395" s="58"/>
      <c r="C395" s="50">
        <v>4</v>
      </c>
      <c r="D395" s="52" t="s">
        <v>168</v>
      </c>
      <c r="E395" s="147">
        <v>2</v>
      </c>
      <c r="F395" s="147">
        <v>45</v>
      </c>
      <c r="G395" s="147">
        <f t="shared" si="29"/>
        <v>90</v>
      </c>
      <c r="H395" s="170"/>
      <c r="I395" s="151"/>
      <c r="J395" s="152"/>
    </row>
    <row r="396" spans="1:10" x14ac:dyDescent="0.2">
      <c r="A396" s="53"/>
      <c r="B396" s="58"/>
      <c r="C396" s="50">
        <v>5</v>
      </c>
      <c r="D396" s="52" t="s">
        <v>171</v>
      </c>
      <c r="E396" s="147">
        <v>2</v>
      </c>
      <c r="F396" s="147">
        <v>90</v>
      </c>
      <c r="G396" s="147">
        <f t="shared" si="29"/>
        <v>180</v>
      </c>
      <c r="H396" s="170"/>
      <c r="I396" s="151"/>
      <c r="J396" s="152"/>
    </row>
    <row r="397" spans="1:10" x14ac:dyDescent="0.2">
      <c r="A397" s="53"/>
      <c r="B397" s="58"/>
      <c r="C397" s="50">
        <v>6</v>
      </c>
      <c r="D397" s="52" t="s">
        <v>172</v>
      </c>
      <c r="E397" s="147">
        <v>4</v>
      </c>
      <c r="F397" s="147">
        <v>60</v>
      </c>
      <c r="G397" s="147">
        <f t="shared" si="29"/>
        <v>240</v>
      </c>
      <c r="H397" s="170"/>
      <c r="I397" s="151"/>
      <c r="J397" s="152"/>
    </row>
    <row r="398" spans="1:10" x14ac:dyDescent="0.2">
      <c r="A398" s="53"/>
      <c r="B398" s="58"/>
      <c r="C398" s="50">
        <v>7</v>
      </c>
      <c r="D398" s="52" t="s">
        <v>184</v>
      </c>
      <c r="E398" s="147">
        <v>2</v>
      </c>
      <c r="F398" s="147">
        <v>30</v>
      </c>
      <c r="G398" s="147">
        <f t="shared" si="29"/>
        <v>60</v>
      </c>
      <c r="H398" s="170"/>
      <c r="I398" s="151"/>
      <c r="J398" s="152"/>
    </row>
    <row r="399" spans="1:10" x14ac:dyDescent="0.2">
      <c r="A399" s="53"/>
      <c r="B399" s="58"/>
      <c r="C399" s="50">
        <v>8</v>
      </c>
      <c r="D399" s="52" t="s">
        <v>173</v>
      </c>
      <c r="E399" s="147">
        <v>3</v>
      </c>
      <c r="F399" s="147">
        <v>45</v>
      </c>
      <c r="G399" s="147">
        <f t="shared" si="29"/>
        <v>135</v>
      </c>
      <c r="H399" s="170"/>
      <c r="I399" s="151"/>
      <c r="J399" s="152"/>
    </row>
    <row r="400" spans="1:10" x14ac:dyDescent="0.2">
      <c r="A400" s="53"/>
      <c r="B400" s="58"/>
      <c r="C400" s="50">
        <v>9</v>
      </c>
      <c r="D400" s="52" t="s">
        <v>174</v>
      </c>
      <c r="E400" s="147">
        <v>1</v>
      </c>
      <c r="F400" s="147">
        <v>30</v>
      </c>
      <c r="G400" s="147">
        <f t="shared" si="29"/>
        <v>30</v>
      </c>
      <c r="H400" s="170"/>
      <c r="I400" s="151"/>
      <c r="J400" s="152"/>
    </row>
    <row r="401" spans="1:10" x14ac:dyDescent="0.2">
      <c r="A401" s="53"/>
      <c r="B401" s="58"/>
      <c r="C401" s="50">
        <v>10</v>
      </c>
      <c r="D401" s="52" t="s">
        <v>175</v>
      </c>
      <c r="E401" s="147">
        <v>1</v>
      </c>
      <c r="F401" s="147">
        <v>30</v>
      </c>
      <c r="G401" s="147">
        <f t="shared" si="29"/>
        <v>30</v>
      </c>
      <c r="H401" s="171"/>
      <c r="I401" s="151"/>
      <c r="J401" s="152"/>
    </row>
    <row r="402" spans="1:10" x14ac:dyDescent="0.2">
      <c r="A402" s="103"/>
      <c r="B402" s="107"/>
      <c r="C402" s="105"/>
      <c r="D402" s="52"/>
      <c r="E402" s="147"/>
      <c r="F402" s="147">
        <f>SUM(F392:F401)</f>
        <v>420</v>
      </c>
      <c r="G402" s="150">
        <f>SUM(G392:G401)</f>
        <v>930</v>
      </c>
      <c r="H402" s="101"/>
      <c r="I402" s="151"/>
      <c r="J402" s="152"/>
    </row>
    <row r="403" spans="1:10" ht="33" x14ac:dyDescent="0.2">
      <c r="A403" s="55" t="s">
        <v>247</v>
      </c>
      <c r="B403" s="56" t="s">
        <v>185</v>
      </c>
      <c r="C403" s="69"/>
      <c r="D403" s="17" t="s">
        <v>70</v>
      </c>
      <c r="E403" s="153">
        <v>5</v>
      </c>
      <c r="F403" s="153"/>
      <c r="G403" s="154">
        <v>615</v>
      </c>
      <c r="H403" s="99">
        <f>G417/60</f>
        <v>35</v>
      </c>
      <c r="I403" s="99"/>
      <c r="J403" s="146"/>
    </row>
    <row r="404" spans="1:10" ht="16.5" x14ac:dyDescent="0.2">
      <c r="A404" s="48"/>
      <c r="B404" s="57"/>
      <c r="C404" s="50">
        <v>1</v>
      </c>
      <c r="D404" s="51" t="s">
        <v>166</v>
      </c>
      <c r="E404" s="147">
        <v>5</v>
      </c>
      <c r="F404" s="147">
        <v>15</v>
      </c>
      <c r="G404" s="147">
        <f>E404*F404</f>
        <v>75</v>
      </c>
      <c r="H404" s="169">
        <f>H403</f>
        <v>35</v>
      </c>
      <c r="I404" s="148"/>
      <c r="J404" s="149"/>
    </row>
    <row r="405" spans="1:10" ht="30" x14ac:dyDescent="0.2">
      <c r="A405" s="53"/>
      <c r="B405" s="58"/>
      <c r="C405" s="50">
        <v>2</v>
      </c>
      <c r="D405" s="52" t="s">
        <v>177</v>
      </c>
      <c r="E405" s="147">
        <v>3</v>
      </c>
      <c r="F405" s="147">
        <v>45</v>
      </c>
      <c r="G405" s="147">
        <f t="shared" ref="G405:G416" si="30">E405*F405</f>
        <v>135</v>
      </c>
      <c r="H405" s="170"/>
      <c r="I405" s="151"/>
      <c r="J405" s="152"/>
    </row>
    <row r="406" spans="1:10" x14ac:dyDescent="0.2">
      <c r="A406" s="53"/>
      <c r="B406" s="58"/>
      <c r="C406" s="50">
        <v>3</v>
      </c>
      <c r="D406" s="52" t="s">
        <v>186</v>
      </c>
      <c r="E406" s="147">
        <v>5</v>
      </c>
      <c r="F406" s="147">
        <v>30</v>
      </c>
      <c r="G406" s="147">
        <f t="shared" si="30"/>
        <v>150</v>
      </c>
      <c r="H406" s="170"/>
      <c r="I406" s="151"/>
      <c r="J406" s="152"/>
    </row>
    <row r="407" spans="1:10" x14ac:dyDescent="0.2">
      <c r="A407" s="53"/>
      <c r="B407" s="58"/>
      <c r="C407" s="50">
        <v>4</v>
      </c>
      <c r="D407" s="52" t="s">
        <v>168</v>
      </c>
      <c r="E407" s="147">
        <v>2</v>
      </c>
      <c r="F407" s="147">
        <v>90</v>
      </c>
      <c r="G407" s="147">
        <f t="shared" si="30"/>
        <v>180</v>
      </c>
      <c r="H407" s="170"/>
      <c r="I407" s="151"/>
      <c r="J407" s="152"/>
    </row>
    <row r="408" spans="1:10" x14ac:dyDescent="0.2">
      <c r="A408" s="53"/>
      <c r="B408" s="58"/>
      <c r="C408" s="50">
        <v>5</v>
      </c>
      <c r="D408" s="52" t="s">
        <v>179</v>
      </c>
      <c r="E408" s="147">
        <v>4</v>
      </c>
      <c r="F408" s="147">
        <v>45</v>
      </c>
      <c r="G408" s="147">
        <f t="shared" si="30"/>
        <v>180</v>
      </c>
      <c r="H408" s="170"/>
      <c r="I408" s="151"/>
      <c r="J408" s="152"/>
    </row>
    <row r="409" spans="1:10" x14ac:dyDescent="0.2">
      <c r="A409" s="53"/>
      <c r="B409" s="58"/>
      <c r="C409" s="50">
        <v>6</v>
      </c>
      <c r="D409" s="52" t="s">
        <v>171</v>
      </c>
      <c r="E409" s="147">
        <v>5</v>
      </c>
      <c r="F409" s="147">
        <v>90</v>
      </c>
      <c r="G409" s="147">
        <f t="shared" si="30"/>
        <v>450</v>
      </c>
      <c r="H409" s="170"/>
      <c r="I409" s="151"/>
      <c r="J409" s="152"/>
    </row>
    <row r="410" spans="1:10" x14ac:dyDescent="0.2">
      <c r="A410" s="53"/>
      <c r="B410" s="58"/>
      <c r="C410" s="50">
        <v>7</v>
      </c>
      <c r="D410" s="52" t="s">
        <v>172</v>
      </c>
      <c r="E410" s="147">
        <v>3</v>
      </c>
      <c r="F410" s="147">
        <v>45</v>
      </c>
      <c r="G410" s="147">
        <f t="shared" si="30"/>
        <v>135</v>
      </c>
      <c r="H410" s="170"/>
      <c r="I410" s="151"/>
      <c r="J410" s="152"/>
    </row>
    <row r="411" spans="1:10" x14ac:dyDescent="0.2">
      <c r="A411" s="53"/>
      <c r="B411" s="58"/>
      <c r="C411" s="50">
        <v>8</v>
      </c>
      <c r="D411" s="52" t="s">
        <v>184</v>
      </c>
      <c r="E411" s="147">
        <v>2</v>
      </c>
      <c r="F411" s="147">
        <v>15</v>
      </c>
      <c r="G411" s="147">
        <f t="shared" si="30"/>
        <v>30</v>
      </c>
      <c r="H411" s="170"/>
      <c r="I411" s="151"/>
      <c r="J411" s="152"/>
    </row>
    <row r="412" spans="1:10" x14ac:dyDescent="0.2">
      <c r="A412" s="53"/>
      <c r="B412" s="58"/>
      <c r="C412" s="50">
        <v>9</v>
      </c>
      <c r="D412" s="52" t="s">
        <v>173</v>
      </c>
      <c r="E412" s="147">
        <v>5</v>
      </c>
      <c r="F412" s="147">
        <v>30</v>
      </c>
      <c r="G412" s="147">
        <f t="shared" si="30"/>
        <v>150</v>
      </c>
      <c r="H412" s="170"/>
      <c r="I412" s="151"/>
      <c r="J412" s="152"/>
    </row>
    <row r="413" spans="1:10" x14ac:dyDescent="0.2">
      <c r="A413" s="53"/>
      <c r="B413" s="58"/>
      <c r="C413" s="50">
        <v>10</v>
      </c>
      <c r="D413" s="52" t="s">
        <v>180</v>
      </c>
      <c r="E413" s="147">
        <v>4</v>
      </c>
      <c r="F413" s="147">
        <v>30</v>
      </c>
      <c r="G413" s="147">
        <f t="shared" si="30"/>
        <v>120</v>
      </c>
      <c r="H413" s="170"/>
      <c r="I413" s="151"/>
      <c r="J413" s="152"/>
    </row>
    <row r="414" spans="1:10" x14ac:dyDescent="0.2">
      <c r="A414" s="53"/>
      <c r="B414" s="58"/>
      <c r="C414" s="50">
        <v>11</v>
      </c>
      <c r="D414" s="52" t="s">
        <v>174</v>
      </c>
      <c r="E414" s="147">
        <v>5</v>
      </c>
      <c r="F414" s="147">
        <v>30</v>
      </c>
      <c r="G414" s="147">
        <f t="shared" si="30"/>
        <v>150</v>
      </c>
      <c r="H414" s="170"/>
      <c r="I414" s="151"/>
      <c r="J414" s="152"/>
    </row>
    <row r="415" spans="1:10" x14ac:dyDescent="0.2">
      <c r="A415" s="53"/>
      <c r="B415" s="58"/>
      <c r="C415" s="50">
        <v>12</v>
      </c>
      <c r="D415" s="52" t="s">
        <v>175</v>
      </c>
      <c r="E415" s="147">
        <v>4</v>
      </c>
      <c r="F415" s="147">
        <v>30</v>
      </c>
      <c r="G415" s="147">
        <f t="shared" si="30"/>
        <v>120</v>
      </c>
      <c r="H415" s="170"/>
      <c r="I415" s="151"/>
      <c r="J415" s="152"/>
    </row>
    <row r="416" spans="1:10" x14ac:dyDescent="0.2">
      <c r="A416" s="53"/>
      <c r="B416" s="58"/>
      <c r="C416" s="50">
        <v>13</v>
      </c>
      <c r="D416" s="52" t="s">
        <v>181</v>
      </c>
      <c r="E416" s="147">
        <v>5</v>
      </c>
      <c r="F416" s="147">
        <v>45</v>
      </c>
      <c r="G416" s="147">
        <f t="shared" si="30"/>
        <v>225</v>
      </c>
      <c r="H416" s="171"/>
      <c r="I416" s="151"/>
      <c r="J416" s="152"/>
    </row>
    <row r="417" spans="1:10" x14ac:dyDescent="0.2">
      <c r="A417" s="103"/>
      <c r="B417" s="107"/>
      <c r="C417" s="105"/>
      <c r="D417" s="52"/>
      <c r="E417" s="147"/>
      <c r="F417" s="147">
        <f>SUM(F404:F416)</f>
        <v>540</v>
      </c>
      <c r="G417" s="150">
        <f>SUM(SUM(G404:G416))</f>
        <v>2100</v>
      </c>
      <c r="H417" s="101"/>
      <c r="I417" s="151"/>
      <c r="J417" s="152"/>
    </row>
    <row r="418" spans="1:10" ht="33" x14ac:dyDescent="0.2">
      <c r="A418" s="55" t="s">
        <v>248</v>
      </c>
      <c r="B418" s="56" t="s">
        <v>187</v>
      </c>
      <c r="C418" s="69"/>
      <c r="D418" s="17" t="s">
        <v>70</v>
      </c>
      <c r="E418" s="153">
        <v>5</v>
      </c>
      <c r="F418" s="153"/>
      <c r="G418" s="154">
        <v>615</v>
      </c>
      <c r="H418" s="99">
        <f>G432/60</f>
        <v>29.5</v>
      </c>
      <c r="I418" s="99"/>
      <c r="J418" s="146"/>
    </row>
    <row r="419" spans="1:10" ht="16.5" x14ac:dyDescent="0.2">
      <c r="A419" s="48"/>
      <c r="B419" s="57"/>
      <c r="C419" s="50">
        <v>1</v>
      </c>
      <c r="D419" s="51" t="s">
        <v>166</v>
      </c>
      <c r="E419" s="147">
        <v>5</v>
      </c>
      <c r="F419" s="147">
        <v>15</v>
      </c>
      <c r="G419" s="147">
        <f>E419*F419</f>
        <v>75</v>
      </c>
      <c r="H419" s="169">
        <f>H418</f>
        <v>29.5</v>
      </c>
      <c r="I419" s="148"/>
      <c r="J419" s="149"/>
    </row>
    <row r="420" spans="1:10" ht="30" x14ac:dyDescent="0.2">
      <c r="A420" s="53"/>
      <c r="B420" s="58"/>
      <c r="C420" s="50">
        <v>2</v>
      </c>
      <c r="D420" s="52" t="s">
        <v>177</v>
      </c>
      <c r="E420" s="147">
        <v>3</v>
      </c>
      <c r="F420" s="147">
        <v>30</v>
      </c>
      <c r="G420" s="147">
        <f t="shared" ref="G420:G431" si="31">E420*F420</f>
        <v>90</v>
      </c>
      <c r="H420" s="170"/>
      <c r="I420" s="151"/>
      <c r="J420" s="152"/>
    </row>
    <row r="421" spans="1:10" x14ac:dyDescent="0.2">
      <c r="A421" s="53"/>
      <c r="B421" s="58"/>
      <c r="C421" s="50">
        <v>3</v>
      </c>
      <c r="D421" s="52" t="s">
        <v>183</v>
      </c>
      <c r="E421" s="147">
        <v>5</v>
      </c>
      <c r="F421" s="147">
        <v>30</v>
      </c>
      <c r="G421" s="147">
        <f t="shared" si="31"/>
        <v>150</v>
      </c>
      <c r="H421" s="170"/>
      <c r="I421" s="151"/>
      <c r="J421" s="152"/>
    </row>
    <row r="422" spans="1:10" x14ac:dyDescent="0.2">
      <c r="A422" s="53"/>
      <c r="B422" s="58"/>
      <c r="C422" s="50">
        <v>4</v>
      </c>
      <c r="D422" s="52" t="s">
        <v>168</v>
      </c>
      <c r="E422" s="147">
        <v>5</v>
      </c>
      <c r="F422" s="147">
        <v>30</v>
      </c>
      <c r="G422" s="147">
        <f t="shared" si="31"/>
        <v>150</v>
      </c>
      <c r="H422" s="170"/>
      <c r="I422" s="151"/>
      <c r="J422" s="152"/>
    </row>
    <row r="423" spans="1:10" x14ac:dyDescent="0.2">
      <c r="A423" s="53"/>
      <c r="B423" s="58"/>
      <c r="C423" s="50">
        <v>5</v>
      </c>
      <c r="D423" s="52" t="s">
        <v>179</v>
      </c>
      <c r="E423" s="147">
        <v>4</v>
      </c>
      <c r="F423" s="147">
        <v>30</v>
      </c>
      <c r="G423" s="147">
        <f t="shared" si="31"/>
        <v>120</v>
      </c>
      <c r="H423" s="170"/>
      <c r="I423" s="151"/>
      <c r="J423" s="152"/>
    </row>
    <row r="424" spans="1:10" x14ac:dyDescent="0.2">
      <c r="A424" s="53"/>
      <c r="B424" s="58"/>
      <c r="C424" s="50">
        <v>6</v>
      </c>
      <c r="D424" s="52" t="s">
        <v>171</v>
      </c>
      <c r="E424" s="147">
        <v>5</v>
      </c>
      <c r="F424" s="147">
        <v>60</v>
      </c>
      <c r="G424" s="147">
        <f t="shared" si="31"/>
        <v>300</v>
      </c>
      <c r="H424" s="170"/>
      <c r="I424" s="151"/>
      <c r="J424" s="152"/>
    </row>
    <row r="425" spans="1:10" x14ac:dyDescent="0.2">
      <c r="A425" s="53"/>
      <c r="B425" s="58"/>
      <c r="C425" s="50">
        <v>7</v>
      </c>
      <c r="D425" s="52" t="s">
        <v>172</v>
      </c>
      <c r="E425" s="147">
        <v>3</v>
      </c>
      <c r="F425" s="147">
        <v>30</v>
      </c>
      <c r="G425" s="147">
        <f t="shared" si="31"/>
        <v>90</v>
      </c>
      <c r="H425" s="170"/>
      <c r="I425" s="151"/>
      <c r="J425" s="152"/>
    </row>
    <row r="426" spans="1:10" x14ac:dyDescent="0.2">
      <c r="A426" s="53"/>
      <c r="B426" s="58"/>
      <c r="C426" s="50">
        <v>8</v>
      </c>
      <c r="D426" s="52" t="s">
        <v>184</v>
      </c>
      <c r="E426" s="147">
        <v>2</v>
      </c>
      <c r="F426" s="147">
        <v>15</v>
      </c>
      <c r="G426" s="147">
        <f t="shared" si="31"/>
        <v>30</v>
      </c>
      <c r="H426" s="170"/>
      <c r="I426" s="151"/>
      <c r="J426" s="152"/>
    </row>
    <row r="427" spans="1:10" x14ac:dyDescent="0.2">
      <c r="A427" s="53"/>
      <c r="B427" s="58"/>
      <c r="C427" s="50">
        <v>9</v>
      </c>
      <c r="D427" s="52" t="s">
        <v>173</v>
      </c>
      <c r="E427" s="147">
        <v>5</v>
      </c>
      <c r="F427" s="147">
        <v>30</v>
      </c>
      <c r="G427" s="147">
        <f t="shared" si="31"/>
        <v>150</v>
      </c>
      <c r="H427" s="170"/>
      <c r="I427" s="151"/>
      <c r="J427" s="152"/>
    </row>
    <row r="428" spans="1:10" x14ac:dyDescent="0.2">
      <c r="A428" s="53"/>
      <c r="B428" s="58"/>
      <c r="C428" s="50">
        <v>10</v>
      </c>
      <c r="D428" s="52" t="s">
        <v>180</v>
      </c>
      <c r="E428" s="147">
        <v>4</v>
      </c>
      <c r="F428" s="147">
        <v>30</v>
      </c>
      <c r="G428" s="147">
        <f t="shared" si="31"/>
        <v>120</v>
      </c>
      <c r="H428" s="170"/>
      <c r="I428" s="151"/>
      <c r="J428" s="152"/>
    </row>
    <row r="429" spans="1:10" x14ac:dyDescent="0.2">
      <c r="A429" s="53"/>
      <c r="B429" s="58"/>
      <c r="C429" s="50">
        <v>11</v>
      </c>
      <c r="D429" s="52" t="s">
        <v>174</v>
      </c>
      <c r="E429" s="147">
        <v>5</v>
      </c>
      <c r="F429" s="147">
        <v>45</v>
      </c>
      <c r="G429" s="147">
        <f t="shared" si="31"/>
        <v>225</v>
      </c>
      <c r="H429" s="170"/>
      <c r="I429" s="151"/>
      <c r="J429" s="152"/>
    </row>
    <row r="430" spans="1:10" x14ac:dyDescent="0.2">
      <c r="A430" s="53"/>
      <c r="B430" s="58"/>
      <c r="C430" s="50">
        <v>12</v>
      </c>
      <c r="D430" s="52" t="s">
        <v>175</v>
      </c>
      <c r="E430" s="147">
        <v>4</v>
      </c>
      <c r="F430" s="147">
        <v>30</v>
      </c>
      <c r="G430" s="147">
        <f t="shared" si="31"/>
        <v>120</v>
      </c>
      <c r="H430" s="170"/>
      <c r="I430" s="151"/>
      <c r="J430" s="155"/>
    </row>
    <row r="431" spans="1:10" x14ac:dyDescent="0.2">
      <c r="A431" s="53"/>
      <c r="B431" s="58"/>
      <c r="C431" s="50">
        <v>13</v>
      </c>
      <c r="D431" s="52" t="s">
        <v>181</v>
      </c>
      <c r="E431" s="147">
        <v>5</v>
      </c>
      <c r="F431" s="147">
        <v>30</v>
      </c>
      <c r="G431" s="147">
        <f t="shared" si="31"/>
        <v>150</v>
      </c>
      <c r="H431" s="171"/>
      <c r="I431" s="151"/>
      <c r="J431" s="155"/>
    </row>
    <row r="432" spans="1:10" x14ac:dyDescent="0.2">
      <c r="A432" s="103"/>
      <c r="B432" s="107"/>
      <c r="C432" s="105"/>
      <c r="D432" s="52"/>
      <c r="E432" s="147"/>
      <c r="F432" s="147">
        <f>SUM(F419:F431)</f>
        <v>405</v>
      </c>
      <c r="G432" s="150">
        <f>SUM(G419:G431)</f>
        <v>1770</v>
      </c>
      <c r="H432" s="101"/>
      <c r="I432" s="151"/>
      <c r="J432" s="155"/>
    </row>
    <row r="433" spans="1:10" ht="16.5" x14ac:dyDescent="0.2">
      <c r="A433" s="55" t="s">
        <v>249</v>
      </c>
      <c r="B433" s="56" t="s">
        <v>188</v>
      </c>
      <c r="C433" s="69"/>
      <c r="D433" s="17" t="s">
        <v>70</v>
      </c>
      <c r="E433" s="153">
        <v>2</v>
      </c>
      <c r="F433" s="153"/>
      <c r="G433" s="154">
        <v>345</v>
      </c>
      <c r="H433" s="99">
        <f>G442/60</f>
        <v>5.75</v>
      </c>
      <c r="I433" s="99"/>
      <c r="J433" s="146"/>
    </row>
    <row r="434" spans="1:10" ht="16.5" x14ac:dyDescent="0.2">
      <c r="A434" s="48"/>
      <c r="B434" s="57"/>
      <c r="C434" s="50">
        <v>1</v>
      </c>
      <c r="D434" s="51" t="s">
        <v>166</v>
      </c>
      <c r="E434" s="147">
        <v>1</v>
      </c>
      <c r="F434" s="147">
        <v>15</v>
      </c>
      <c r="G434" s="150">
        <f>E434*F434</f>
        <v>15</v>
      </c>
      <c r="H434" s="169">
        <f>H433</f>
        <v>5.75</v>
      </c>
      <c r="I434" s="148"/>
      <c r="J434" s="149"/>
    </row>
    <row r="435" spans="1:10" ht="30" x14ac:dyDescent="0.2">
      <c r="A435" s="53"/>
      <c r="B435" s="58"/>
      <c r="C435" s="50">
        <v>2</v>
      </c>
      <c r="D435" s="52" t="s">
        <v>177</v>
      </c>
      <c r="E435" s="147">
        <v>2</v>
      </c>
      <c r="F435" s="147">
        <v>30</v>
      </c>
      <c r="G435" s="150">
        <f t="shared" ref="G435:G441" si="32">E435*F435</f>
        <v>60</v>
      </c>
      <c r="H435" s="170"/>
      <c r="I435" s="151"/>
      <c r="J435" s="152"/>
    </row>
    <row r="436" spans="1:10" x14ac:dyDescent="0.2">
      <c r="A436" s="53"/>
      <c r="B436" s="54"/>
      <c r="C436" s="50">
        <v>3</v>
      </c>
      <c r="D436" s="52" t="s">
        <v>189</v>
      </c>
      <c r="E436" s="147">
        <v>2</v>
      </c>
      <c r="F436" s="147">
        <v>30</v>
      </c>
      <c r="G436" s="150">
        <f t="shared" si="32"/>
        <v>60</v>
      </c>
      <c r="H436" s="170"/>
      <c r="I436" s="151"/>
      <c r="J436" s="152"/>
    </row>
    <row r="437" spans="1:10" x14ac:dyDescent="0.2">
      <c r="A437" s="53"/>
      <c r="B437" s="54"/>
      <c r="C437" s="50">
        <v>4</v>
      </c>
      <c r="D437" s="52" t="s">
        <v>190</v>
      </c>
      <c r="E437" s="147">
        <v>2</v>
      </c>
      <c r="F437" s="147">
        <v>30</v>
      </c>
      <c r="G437" s="150">
        <f t="shared" si="32"/>
        <v>60</v>
      </c>
      <c r="H437" s="170"/>
      <c r="I437" s="151"/>
      <c r="J437" s="152"/>
    </row>
    <row r="438" spans="1:10" x14ac:dyDescent="0.2">
      <c r="A438" s="53"/>
      <c r="B438" s="54"/>
      <c r="C438" s="50">
        <v>5</v>
      </c>
      <c r="D438" s="52" t="s">
        <v>191</v>
      </c>
      <c r="E438" s="147">
        <v>2</v>
      </c>
      <c r="F438" s="147">
        <v>30</v>
      </c>
      <c r="G438" s="150">
        <f t="shared" si="32"/>
        <v>60</v>
      </c>
      <c r="H438" s="170"/>
      <c r="I438" s="151"/>
      <c r="J438" s="152"/>
    </row>
    <row r="439" spans="1:10" ht="30" x14ac:dyDescent="0.2">
      <c r="A439" s="53"/>
      <c r="B439" s="54"/>
      <c r="C439" s="50">
        <v>6</v>
      </c>
      <c r="D439" s="52" t="s">
        <v>192</v>
      </c>
      <c r="E439" s="147">
        <v>2</v>
      </c>
      <c r="F439" s="147">
        <v>30</v>
      </c>
      <c r="G439" s="150">
        <f t="shared" si="32"/>
        <v>60</v>
      </c>
      <c r="H439" s="170"/>
      <c r="I439" s="151"/>
      <c r="J439" s="152"/>
    </row>
    <row r="440" spans="1:10" x14ac:dyDescent="0.2">
      <c r="A440" s="53"/>
      <c r="B440" s="54"/>
      <c r="C440" s="50">
        <v>7</v>
      </c>
      <c r="D440" s="52" t="s">
        <v>174</v>
      </c>
      <c r="E440" s="147">
        <v>1</v>
      </c>
      <c r="F440" s="147">
        <v>15</v>
      </c>
      <c r="G440" s="150">
        <f t="shared" si="32"/>
        <v>15</v>
      </c>
      <c r="H440" s="170"/>
      <c r="I440" s="151"/>
      <c r="J440" s="152"/>
    </row>
    <row r="441" spans="1:10" x14ac:dyDescent="0.2">
      <c r="A441" s="53"/>
      <c r="B441" s="54"/>
      <c r="C441" s="50">
        <v>8</v>
      </c>
      <c r="D441" s="52" t="s">
        <v>175</v>
      </c>
      <c r="E441" s="147">
        <v>1</v>
      </c>
      <c r="F441" s="147">
        <v>15</v>
      </c>
      <c r="G441" s="150">
        <f t="shared" si="32"/>
        <v>15</v>
      </c>
      <c r="H441" s="171"/>
      <c r="I441" s="151"/>
      <c r="J441" s="152"/>
    </row>
    <row r="442" spans="1:10" x14ac:dyDescent="0.2">
      <c r="A442" s="103"/>
      <c r="B442" s="106"/>
      <c r="C442" s="105"/>
      <c r="D442" s="52"/>
      <c r="E442" s="147"/>
      <c r="F442" s="147">
        <f>SUM(F434:F441)</f>
        <v>195</v>
      </c>
      <c r="G442" s="150">
        <f>SUM(G434:G441)</f>
        <v>345</v>
      </c>
      <c r="H442" s="101"/>
      <c r="I442" s="151"/>
      <c r="J442" s="152"/>
    </row>
    <row r="443" spans="1:10" ht="16.5" x14ac:dyDescent="0.2">
      <c r="A443" s="55" t="s">
        <v>250</v>
      </c>
      <c r="B443" s="59" t="s">
        <v>193</v>
      </c>
      <c r="C443" s="69"/>
      <c r="D443" s="17" t="s">
        <v>70</v>
      </c>
      <c r="E443" s="153">
        <v>2</v>
      </c>
      <c r="F443" s="153"/>
      <c r="G443" s="154">
        <v>225</v>
      </c>
      <c r="H443" s="99">
        <f>G454/60</f>
        <v>5.5</v>
      </c>
      <c r="I443" s="99"/>
      <c r="J443" s="146"/>
    </row>
    <row r="444" spans="1:10" ht="16.5" x14ac:dyDescent="0.2">
      <c r="A444" s="48"/>
      <c r="B444" s="60"/>
      <c r="C444" s="50">
        <v>1</v>
      </c>
      <c r="D444" s="51" t="s">
        <v>166</v>
      </c>
      <c r="E444" s="147">
        <v>1</v>
      </c>
      <c r="F444" s="147">
        <v>15</v>
      </c>
      <c r="G444" s="147">
        <f>E444*F444</f>
        <v>15</v>
      </c>
      <c r="H444" s="169">
        <f>H443</f>
        <v>5.5</v>
      </c>
      <c r="I444" s="148"/>
      <c r="J444" s="149"/>
    </row>
    <row r="445" spans="1:10" ht="30" x14ac:dyDescent="0.2">
      <c r="A445" s="53"/>
      <c r="B445" s="54"/>
      <c r="C445" s="50">
        <v>2</v>
      </c>
      <c r="D445" s="52" t="s">
        <v>177</v>
      </c>
      <c r="E445" s="147">
        <v>1</v>
      </c>
      <c r="F445" s="147">
        <v>30</v>
      </c>
      <c r="G445" s="147">
        <f t="shared" ref="G445:G453" si="33">E445*F445</f>
        <v>30</v>
      </c>
      <c r="H445" s="170"/>
      <c r="I445" s="151"/>
      <c r="J445" s="152"/>
    </row>
    <row r="446" spans="1:10" x14ac:dyDescent="0.2">
      <c r="A446" s="53"/>
      <c r="B446" s="54"/>
      <c r="C446" s="50">
        <v>3</v>
      </c>
      <c r="D446" s="52" t="s">
        <v>194</v>
      </c>
      <c r="E446" s="147">
        <v>2</v>
      </c>
      <c r="F446" s="147">
        <v>15</v>
      </c>
      <c r="G446" s="147">
        <f t="shared" si="33"/>
        <v>30</v>
      </c>
      <c r="H446" s="170"/>
      <c r="I446" s="151"/>
      <c r="J446" s="152"/>
    </row>
    <row r="447" spans="1:10" x14ac:dyDescent="0.2">
      <c r="A447" s="53"/>
      <c r="B447" s="54"/>
      <c r="C447" s="50">
        <v>4</v>
      </c>
      <c r="D447" s="52" t="s">
        <v>195</v>
      </c>
      <c r="E447" s="147">
        <v>2</v>
      </c>
      <c r="F447" s="147">
        <v>30</v>
      </c>
      <c r="G447" s="147">
        <f t="shared" si="33"/>
        <v>60</v>
      </c>
      <c r="H447" s="170"/>
      <c r="I447" s="151"/>
      <c r="J447" s="152"/>
    </row>
    <row r="448" spans="1:10" x14ac:dyDescent="0.2">
      <c r="A448" s="53"/>
      <c r="B448" s="54"/>
      <c r="C448" s="50">
        <v>5</v>
      </c>
      <c r="D448" s="52" t="s">
        <v>196</v>
      </c>
      <c r="E448" s="147">
        <v>2</v>
      </c>
      <c r="F448" s="147">
        <v>15</v>
      </c>
      <c r="G448" s="147">
        <f t="shared" si="33"/>
        <v>30</v>
      </c>
      <c r="H448" s="170"/>
      <c r="I448" s="151"/>
      <c r="J448" s="152"/>
    </row>
    <row r="449" spans="1:10" x14ac:dyDescent="0.2">
      <c r="A449" s="53"/>
      <c r="B449" s="54"/>
      <c r="C449" s="50">
        <v>6</v>
      </c>
      <c r="D449" s="52" t="s">
        <v>197</v>
      </c>
      <c r="E449" s="147">
        <v>1</v>
      </c>
      <c r="F449" s="147">
        <v>30</v>
      </c>
      <c r="G449" s="147">
        <f t="shared" si="33"/>
        <v>30</v>
      </c>
      <c r="H449" s="170"/>
      <c r="I449" s="151"/>
      <c r="J449" s="152"/>
    </row>
    <row r="450" spans="1:10" x14ac:dyDescent="0.2">
      <c r="A450" s="53"/>
      <c r="B450" s="54"/>
      <c r="C450" s="50">
        <v>7</v>
      </c>
      <c r="D450" s="52" t="s">
        <v>180</v>
      </c>
      <c r="E450" s="147">
        <v>2</v>
      </c>
      <c r="F450" s="147">
        <v>15</v>
      </c>
      <c r="G450" s="147">
        <f t="shared" si="33"/>
        <v>30</v>
      </c>
      <c r="H450" s="170"/>
      <c r="I450" s="151"/>
      <c r="J450" s="152"/>
    </row>
    <row r="451" spans="1:10" ht="30" x14ac:dyDescent="0.2">
      <c r="A451" s="53"/>
      <c r="B451" s="54"/>
      <c r="C451" s="50">
        <v>8</v>
      </c>
      <c r="D451" s="52" t="s">
        <v>192</v>
      </c>
      <c r="E451" s="147">
        <v>2</v>
      </c>
      <c r="F451" s="147">
        <v>30</v>
      </c>
      <c r="G451" s="147">
        <f t="shared" si="33"/>
        <v>60</v>
      </c>
      <c r="H451" s="170"/>
      <c r="I451" s="151"/>
      <c r="J451" s="152"/>
    </row>
    <row r="452" spans="1:10" x14ac:dyDescent="0.2">
      <c r="A452" s="53"/>
      <c r="B452" s="54"/>
      <c r="C452" s="50">
        <v>9</v>
      </c>
      <c r="D452" s="52" t="s">
        <v>174</v>
      </c>
      <c r="E452" s="147">
        <v>1</v>
      </c>
      <c r="F452" s="147">
        <v>30</v>
      </c>
      <c r="G452" s="147">
        <f t="shared" si="33"/>
        <v>30</v>
      </c>
      <c r="H452" s="170"/>
      <c r="I452" s="151"/>
      <c r="J452" s="152"/>
    </row>
    <row r="453" spans="1:10" x14ac:dyDescent="0.2">
      <c r="A453" s="53"/>
      <c r="B453" s="54"/>
      <c r="C453" s="50">
        <v>10</v>
      </c>
      <c r="D453" s="52" t="s">
        <v>175</v>
      </c>
      <c r="E453" s="147">
        <v>1</v>
      </c>
      <c r="F453" s="147">
        <v>15</v>
      </c>
      <c r="G453" s="147">
        <f t="shared" si="33"/>
        <v>15</v>
      </c>
      <c r="H453" s="171"/>
      <c r="I453" s="151"/>
      <c r="J453" s="152"/>
    </row>
    <row r="454" spans="1:10" x14ac:dyDescent="0.2">
      <c r="A454" s="53"/>
      <c r="B454" s="54"/>
      <c r="C454" s="50"/>
      <c r="D454" s="52"/>
      <c r="E454" s="147"/>
      <c r="F454" s="147">
        <f>SUM(F444:F453)</f>
        <v>225</v>
      </c>
      <c r="G454" s="150">
        <f>SUM(G444:G453)</f>
        <v>330</v>
      </c>
      <c r="H454" s="101"/>
      <c r="I454" s="151"/>
      <c r="J454" s="152"/>
    </row>
    <row r="455" spans="1:10" ht="16.5" x14ac:dyDescent="0.2">
      <c r="A455" s="47" t="s">
        <v>251</v>
      </c>
      <c r="B455" s="61" t="s">
        <v>198</v>
      </c>
      <c r="C455" s="70"/>
      <c r="D455" s="17" t="s">
        <v>70</v>
      </c>
      <c r="E455" s="153">
        <v>2</v>
      </c>
      <c r="F455" s="153"/>
      <c r="G455" s="154">
        <v>150</v>
      </c>
      <c r="H455" s="99">
        <f>G465/60</f>
        <v>3.75</v>
      </c>
      <c r="I455" s="99"/>
      <c r="J455" s="156"/>
    </row>
    <row r="456" spans="1:10" ht="16.5" x14ac:dyDescent="0.2">
      <c r="A456" s="62"/>
      <c r="B456" s="63"/>
      <c r="C456" s="50">
        <v>1</v>
      </c>
      <c r="D456" s="51" t="s">
        <v>166</v>
      </c>
      <c r="E456" s="147">
        <v>2</v>
      </c>
      <c r="F456" s="147">
        <v>15</v>
      </c>
      <c r="G456" s="147">
        <f>E456*F456</f>
        <v>30</v>
      </c>
      <c r="H456" s="169">
        <f>H455</f>
        <v>3.75</v>
      </c>
      <c r="I456" s="157"/>
      <c r="J456" s="158"/>
    </row>
    <row r="457" spans="1:10" x14ac:dyDescent="0.2">
      <c r="A457" s="53"/>
      <c r="B457" s="54"/>
      <c r="C457" s="50">
        <v>2</v>
      </c>
      <c r="D457" s="52" t="s">
        <v>199</v>
      </c>
      <c r="E457" s="147">
        <v>1</v>
      </c>
      <c r="F457" s="147">
        <v>15</v>
      </c>
      <c r="G457" s="147">
        <f t="shared" ref="G457:G464" si="34">E457*F457</f>
        <v>15</v>
      </c>
      <c r="H457" s="170"/>
      <c r="I457" s="151"/>
      <c r="J457" s="159"/>
    </row>
    <row r="458" spans="1:10" x14ac:dyDescent="0.2">
      <c r="A458" s="53"/>
      <c r="B458" s="54"/>
      <c r="C458" s="50">
        <v>3</v>
      </c>
      <c r="D458" s="52" t="s">
        <v>200</v>
      </c>
      <c r="E458" s="147">
        <v>2</v>
      </c>
      <c r="F458" s="147">
        <v>15</v>
      </c>
      <c r="G458" s="147">
        <f t="shared" si="34"/>
        <v>30</v>
      </c>
      <c r="H458" s="170"/>
      <c r="I458" s="151"/>
      <c r="J458" s="159"/>
    </row>
    <row r="459" spans="1:10" x14ac:dyDescent="0.2">
      <c r="A459" s="53"/>
      <c r="B459" s="54"/>
      <c r="C459" s="50">
        <v>4</v>
      </c>
      <c r="D459" s="52" t="s">
        <v>201</v>
      </c>
      <c r="E459" s="147">
        <v>1</v>
      </c>
      <c r="F459" s="147">
        <v>30</v>
      </c>
      <c r="G459" s="147">
        <f t="shared" si="34"/>
        <v>30</v>
      </c>
      <c r="H459" s="170"/>
      <c r="I459" s="151"/>
      <c r="J459" s="159"/>
    </row>
    <row r="460" spans="1:10" x14ac:dyDescent="0.2">
      <c r="A460" s="53"/>
      <c r="B460" s="54"/>
      <c r="C460" s="50">
        <v>5</v>
      </c>
      <c r="D460" s="52" t="s">
        <v>202</v>
      </c>
      <c r="E460" s="147">
        <v>2</v>
      </c>
      <c r="F460" s="147">
        <v>15</v>
      </c>
      <c r="G460" s="147">
        <f t="shared" si="34"/>
        <v>30</v>
      </c>
      <c r="H460" s="170"/>
      <c r="I460" s="151"/>
      <c r="J460" s="159"/>
    </row>
    <row r="461" spans="1:10" x14ac:dyDescent="0.2">
      <c r="A461" s="53"/>
      <c r="B461" s="54"/>
      <c r="C461" s="50">
        <v>6</v>
      </c>
      <c r="D461" s="52" t="s">
        <v>203</v>
      </c>
      <c r="E461" s="147">
        <v>1</v>
      </c>
      <c r="F461" s="147">
        <v>15</v>
      </c>
      <c r="G461" s="147">
        <f t="shared" si="34"/>
        <v>15</v>
      </c>
      <c r="H461" s="170"/>
      <c r="I461" s="151"/>
      <c r="J461" s="159"/>
    </row>
    <row r="462" spans="1:10" x14ac:dyDescent="0.2">
      <c r="A462" s="53"/>
      <c r="B462" s="54"/>
      <c r="C462" s="50">
        <v>7</v>
      </c>
      <c r="D462" s="52" t="s">
        <v>204</v>
      </c>
      <c r="E462" s="147">
        <v>1</v>
      </c>
      <c r="F462" s="147">
        <v>15</v>
      </c>
      <c r="G462" s="147">
        <f t="shared" si="34"/>
        <v>15</v>
      </c>
      <c r="H462" s="170"/>
      <c r="I462" s="151"/>
      <c r="J462" s="159"/>
    </row>
    <row r="463" spans="1:10" x14ac:dyDescent="0.2">
      <c r="A463" s="53"/>
      <c r="B463" s="54"/>
      <c r="C463" s="50">
        <v>8</v>
      </c>
      <c r="D463" s="52" t="s">
        <v>174</v>
      </c>
      <c r="E463" s="147">
        <v>2</v>
      </c>
      <c r="F463" s="147">
        <v>15</v>
      </c>
      <c r="G463" s="147">
        <f t="shared" si="34"/>
        <v>30</v>
      </c>
      <c r="H463" s="170"/>
      <c r="I463" s="151"/>
      <c r="J463" s="159"/>
    </row>
    <row r="464" spans="1:10" x14ac:dyDescent="0.2">
      <c r="A464" s="53"/>
      <c r="B464" s="54"/>
      <c r="C464" s="50">
        <v>9</v>
      </c>
      <c r="D464" s="52" t="s">
        <v>175</v>
      </c>
      <c r="E464" s="147">
        <v>2</v>
      </c>
      <c r="F464" s="147">
        <v>15</v>
      </c>
      <c r="G464" s="147">
        <f t="shared" si="34"/>
        <v>30</v>
      </c>
      <c r="H464" s="171"/>
      <c r="I464" s="160"/>
      <c r="J464" s="161"/>
    </row>
    <row r="465" spans="1:10" x14ac:dyDescent="0.2">
      <c r="A465" s="103"/>
      <c r="B465" s="106"/>
      <c r="C465" s="105"/>
      <c r="D465" s="52"/>
      <c r="E465" s="147"/>
      <c r="F465" s="147">
        <f>SUM(F456:F464)</f>
        <v>150</v>
      </c>
      <c r="G465" s="150">
        <f>SUM(G456:G464)</f>
        <v>225</v>
      </c>
      <c r="H465" s="101"/>
      <c r="I465" s="160"/>
      <c r="J465" s="161"/>
    </row>
    <row r="466" spans="1:10" ht="16.5" x14ac:dyDescent="0.2">
      <c r="A466" s="55" t="s">
        <v>252</v>
      </c>
      <c r="B466" s="56" t="s">
        <v>205</v>
      </c>
      <c r="C466" s="69"/>
      <c r="D466" s="17" t="s">
        <v>70</v>
      </c>
      <c r="E466" s="153">
        <v>2</v>
      </c>
      <c r="F466" s="153"/>
      <c r="G466" s="154">
        <v>240</v>
      </c>
      <c r="H466" s="99">
        <f>G477/60</f>
        <v>4.25</v>
      </c>
      <c r="I466" s="99"/>
      <c r="J466" s="156"/>
    </row>
    <row r="467" spans="1:10" ht="16.5" x14ac:dyDescent="0.2">
      <c r="A467" s="48"/>
      <c r="B467" s="57"/>
      <c r="C467" s="50">
        <v>1</v>
      </c>
      <c r="D467" s="51" t="s">
        <v>166</v>
      </c>
      <c r="E467" s="147">
        <v>1</v>
      </c>
      <c r="F467" s="147">
        <v>15</v>
      </c>
      <c r="G467" s="147">
        <f>E467*F467</f>
        <v>15</v>
      </c>
      <c r="H467" s="169">
        <f>H466</f>
        <v>4.25</v>
      </c>
      <c r="I467" s="148"/>
      <c r="J467" s="162"/>
    </row>
    <row r="468" spans="1:10" x14ac:dyDescent="0.2">
      <c r="A468" s="53"/>
      <c r="B468" s="58"/>
      <c r="C468" s="50">
        <v>2</v>
      </c>
      <c r="D468" s="52" t="s">
        <v>199</v>
      </c>
      <c r="E468" s="147">
        <v>1</v>
      </c>
      <c r="F468" s="147">
        <v>15</v>
      </c>
      <c r="G468" s="147">
        <f t="shared" ref="G468:G476" si="35">E468*F468</f>
        <v>15</v>
      </c>
      <c r="H468" s="170"/>
      <c r="I468" s="151"/>
      <c r="J468" s="159"/>
    </row>
    <row r="469" spans="1:10" x14ac:dyDescent="0.2">
      <c r="A469" s="53"/>
      <c r="B469" s="54"/>
      <c r="C469" s="50">
        <v>3</v>
      </c>
      <c r="D469" s="52" t="s">
        <v>200</v>
      </c>
      <c r="E469" s="147">
        <v>1</v>
      </c>
      <c r="F469" s="147">
        <v>15</v>
      </c>
      <c r="G469" s="147">
        <f t="shared" si="35"/>
        <v>15</v>
      </c>
      <c r="H469" s="170"/>
      <c r="I469" s="151"/>
      <c r="J469" s="159"/>
    </row>
    <row r="470" spans="1:10" x14ac:dyDescent="0.2">
      <c r="A470" s="53"/>
      <c r="B470" s="54"/>
      <c r="C470" s="50">
        <v>4</v>
      </c>
      <c r="D470" s="52" t="s">
        <v>206</v>
      </c>
      <c r="E470" s="147">
        <v>2</v>
      </c>
      <c r="F470" s="147">
        <v>30</v>
      </c>
      <c r="G470" s="147">
        <f t="shared" si="35"/>
        <v>60</v>
      </c>
      <c r="H470" s="170"/>
      <c r="I470" s="151"/>
      <c r="J470" s="159"/>
    </row>
    <row r="471" spans="1:10" ht="30" x14ac:dyDescent="0.2">
      <c r="A471" s="53"/>
      <c r="B471" s="54"/>
      <c r="C471" s="50">
        <v>5</v>
      </c>
      <c r="D471" s="52" t="s">
        <v>207</v>
      </c>
      <c r="E471" s="147">
        <v>2</v>
      </c>
      <c r="F471" s="147">
        <v>30</v>
      </c>
      <c r="G471" s="147">
        <f t="shared" si="35"/>
        <v>60</v>
      </c>
      <c r="H471" s="170"/>
      <c r="I471" s="151"/>
      <c r="J471" s="159"/>
    </row>
    <row r="472" spans="1:10" x14ac:dyDescent="0.2">
      <c r="A472" s="53"/>
      <c r="B472" s="54"/>
      <c r="C472" s="50">
        <v>6</v>
      </c>
      <c r="D472" s="52" t="s">
        <v>202</v>
      </c>
      <c r="E472" s="147">
        <v>1</v>
      </c>
      <c r="F472" s="147">
        <v>15</v>
      </c>
      <c r="G472" s="147">
        <f t="shared" si="35"/>
        <v>15</v>
      </c>
      <c r="H472" s="170"/>
      <c r="I472" s="151"/>
      <c r="J472" s="159"/>
    </row>
    <row r="473" spans="1:10" x14ac:dyDescent="0.2">
      <c r="A473" s="53"/>
      <c r="B473" s="54"/>
      <c r="C473" s="50">
        <v>7</v>
      </c>
      <c r="D473" s="52" t="s">
        <v>203</v>
      </c>
      <c r="E473" s="147">
        <v>1</v>
      </c>
      <c r="F473" s="147">
        <v>15</v>
      </c>
      <c r="G473" s="147">
        <f t="shared" si="35"/>
        <v>15</v>
      </c>
      <c r="H473" s="170"/>
      <c r="I473" s="151"/>
      <c r="J473" s="159"/>
    </row>
    <row r="474" spans="1:10" x14ac:dyDescent="0.2">
      <c r="A474" s="53"/>
      <c r="B474" s="54"/>
      <c r="C474" s="50">
        <v>8</v>
      </c>
      <c r="D474" s="52" t="s">
        <v>204</v>
      </c>
      <c r="E474" s="147">
        <v>1</v>
      </c>
      <c r="F474" s="147">
        <v>15</v>
      </c>
      <c r="G474" s="147">
        <f t="shared" si="35"/>
        <v>15</v>
      </c>
      <c r="H474" s="170"/>
      <c r="I474" s="151"/>
      <c r="J474" s="159"/>
    </row>
    <row r="475" spans="1:10" x14ac:dyDescent="0.2">
      <c r="A475" s="53"/>
      <c r="B475" s="54"/>
      <c r="C475" s="50">
        <v>9</v>
      </c>
      <c r="D475" s="52" t="s">
        <v>174</v>
      </c>
      <c r="E475" s="147">
        <v>2</v>
      </c>
      <c r="F475" s="147">
        <v>15</v>
      </c>
      <c r="G475" s="147">
        <f t="shared" si="35"/>
        <v>30</v>
      </c>
      <c r="H475" s="170"/>
      <c r="I475" s="151"/>
      <c r="J475" s="159"/>
    </row>
    <row r="476" spans="1:10" x14ac:dyDescent="0.2">
      <c r="A476" s="53"/>
      <c r="B476" s="54"/>
      <c r="C476" s="50">
        <v>10</v>
      </c>
      <c r="D476" s="52" t="s">
        <v>175</v>
      </c>
      <c r="E476" s="147">
        <v>1</v>
      </c>
      <c r="F476" s="147">
        <v>15</v>
      </c>
      <c r="G476" s="147">
        <f t="shared" si="35"/>
        <v>15</v>
      </c>
      <c r="H476" s="171"/>
      <c r="I476" s="151"/>
      <c r="J476" s="159"/>
    </row>
    <row r="477" spans="1:10" x14ac:dyDescent="0.2">
      <c r="A477" s="103"/>
      <c r="B477" s="106"/>
      <c r="C477" s="105"/>
      <c r="D477" s="52"/>
      <c r="E477" s="147"/>
      <c r="F477" s="167">
        <f>SUM(F467:F476)</f>
        <v>180</v>
      </c>
      <c r="G477" s="100">
        <f>SUM(G467:G476)</f>
        <v>255</v>
      </c>
      <c r="H477" s="101"/>
      <c r="I477" s="151"/>
      <c r="J477" s="159"/>
    </row>
    <row r="478" spans="1:10" ht="33" x14ac:dyDescent="0.2">
      <c r="A478" s="55" t="s">
        <v>253</v>
      </c>
      <c r="B478" s="56" t="s">
        <v>208</v>
      </c>
      <c r="C478" s="69"/>
      <c r="D478" s="17" t="s">
        <v>70</v>
      </c>
      <c r="E478" s="153">
        <v>2</v>
      </c>
      <c r="F478" s="153"/>
      <c r="G478" s="154">
        <v>240</v>
      </c>
      <c r="H478" s="99">
        <f>G486/60</f>
        <v>4</v>
      </c>
      <c r="I478" s="99"/>
      <c r="J478" s="156"/>
    </row>
    <row r="479" spans="1:10" ht="16.5" x14ac:dyDescent="0.2">
      <c r="A479" s="48"/>
      <c r="B479" s="60"/>
      <c r="C479" s="50">
        <v>1</v>
      </c>
      <c r="D479" s="51" t="s">
        <v>166</v>
      </c>
      <c r="E479" s="147">
        <v>1</v>
      </c>
      <c r="F479" s="147">
        <v>15</v>
      </c>
      <c r="G479" s="147">
        <f>E479*F479</f>
        <v>15</v>
      </c>
      <c r="H479" s="169">
        <f>H478</f>
        <v>4</v>
      </c>
      <c r="I479" s="148"/>
      <c r="J479" s="162"/>
    </row>
    <row r="480" spans="1:10" ht="30" x14ac:dyDescent="0.2">
      <c r="A480" s="53"/>
      <c r="B480" s="58"/>
      <c r="C480" s="50">
        <v>2</v>
      </c>
      <c r="D480" s="52" t="s">
        <v>177</v>
      </c>
      <c r="E480" s="147">
        <v>1</v>
      </c>
      <c r="F480" s="147">
        <v>15</v>
      </c>
      <c r="G480" s="147">
        <f t="shared" ref="G480:G485" si="36">E480*F480</f>
        <v>15</v>
      </c>
      <c r="H480" s="170"/>
      <c r="I480" s="151"/>
      <c r="J480" s="163"/>
    </row>
    <row r="481" spans="1:10" x14ac:dyDescent="0.2">
      <c r="A481" s="53"/>
      <c r="B481" s="54"/>
      <c r="C481" s="50">
        <v>3</v>
      </c>
      <c r="D481" s="52" t="s">
        <v>209</v>
      </c>
      <c r="E481" s="147">
        <v>2</v>
      </c>
      <c r="F481" s="147">
        <v>60</v>
      </c>
      <c r="G481" s="147">
        <f t="shared" si="36"/>
        <v>120</v>
      </c>
      <c r="H481" s="170"/>
      <c r="I481" s="151"/>
      <c r="J481" s="163"/>
    </row>
    <row r="482" spans="1:10" x14ac:dyDescent="0.2">
      <c r="A482" s="53"/>
      <c r="B482" s="54"/>
      <c r="C482" s="50">
        <v>4</v>
      </c>
      <c r="D482" s="52">
        <f>SUM(C482,F454,G454)</f>
        <v>559</v>
      </c>
      <c r="E482" s="147">
        <v>1</v>
      </c>
      <c r="F482" s="147">
        <v>30</v>
      </c>
      <c r="G482" s="147">
        <f t="shared" si="36"/>
        <v>30</v>
      </c>
      <c r="H482" s="170"/>
      <c r="I482" s="151"/>
      <c r="J482" s="163"/>
    </row>
    <row r="483" spans="1:10" ht="30" x14ac:dyDescent="0.2">
      <c r="A483" s="53"/>
      <c r="B483" s="54"/>
      <c r="C483" s="50">
        <v>5</v>
      </c>
      <c r="D483" s="52" t="s">
        <v>210</v>
      </c>
      <c r="E483" s="147">
        <v>1</v>
      </c>
      <c r="F483" s="147">
        <v>30</v>
      </c>
      <c r="G483" s="147">
        <f t="shared" si="36"/>
        <v>30</v>
      </c>
      <c r="H483" s="170"/>
      <c r="I483" s="151"/>
      <c r="J483" s="163"/>
    </row>
    <row r="484" spans="1:10" x14ac:dyDescent="0.2">
      <c r="A484" s="53"/>
      <c r="B484" s="54"/>
      <c r="C484" s="50">
        <v>6</v>
      </c>
      <c r="D484" s="52" t="s">
        <v>174</v>
      </c>
      <c r="E484" s="147">
        <v>1</v>
      </c>
      <c r="F484" s="147">
        <v>15</v>
      </c>
      <c r="G484" s="147">
        <f t="shared" si="36"/>
        <v>15</v>
      </c>
      <c r="H484" s="170"/>
      <c r="I484" s="151"/>
      <c r="J484" s="163"/>
    </row>
    <row r="485" spans="1:10" x14ac:dyDescent="0.2">
      <c r="A485" s="53"/>
      <c r="B485" s="54"/>
      <c r="C485" s="50">
        <v>7</v>
      </c>
      <c r="D485" s="52" t="s">
        <v>175</v>
      </c>
      <c r="E485" s="147">
        <v>1</v>
      </c>
      <c r="F485" s="147">
        <v>15</v>
      </c>
      <c r="G485" s="147">
        <f t="shared" si="36"/>
        <v>15</v>
      </c>
      <c r="H485" s="171"/>
      <c r="I485" s="151"/>
      <c r="J485" s="163"/>
    </row>
    <row r="486" spans="1:10" x14ac:dyDescent="0.2">
      <c r="A486" s="53"/>
      <c r="B486" s="106"/>
      <c r="C486" s="105"/>
      <c r="D486" s="52"/>
      <c r="E486" s="147"/>
      <c r="F486" s="167">
        <f>SUM(F479:F485)</f>
        <v>180</v>
      </c>
      <c r="G486" s="100">
        <f>SUM(G479:G485)</f>
        <v>240</v>
      </c>
      <c r="H486" s="101"/>
      <c r="I486" s="151"/>
      <c r="J486" s="163"/>
    </row>
    <row r="487" spans="1:10" ht="33" x14ac:dyDescent="0.2">
      <c r="A487" s="47" t="s">
        <v>254</v>
      </c>
      <c r="B487" s="56" t="s">
        <v>211</v>
      </c>
      <c r="C487" s="69"/>
      <c r="D487" s="17" t="s">
        <v>70</v>
      </c>
      <c r="E487" s="153">
        <v>2</v>
      </c>
      <c r="F487" s="153"/>
      <c r="G487" s="154">
        <v>315</v>
      </c>
      <c r="H487" s="99">
        <f>G497/60</f>
        <v>4.25</v>
      </c>
      <c r="I487" s="99"/>
      <c r="J487" s="156"/>
    </row>
    <row r="488" spans="1:10" ht="16.5" x14ac:dyDescent="0.2">
      <c r="A488" s="48"/>
      <c r="B488" s="57"/>
      <c r="C488" s="50">
        <v>1</v>
      </c>
      <c r="D488" s="51" t="s">
        <v>166</v>
      </c>
      <c r="E488" s="147">
        <v>1</v>
      </c>
      <c r="F488" s="147">
        <v>15</v>
      </c>
      <c r="G488" s="147">
        <f>E488*F488</f>
        <v>15</v>
      </c>
      <c r="H488" s="169">
        <f>H487</f>
        <v>4.25</v>
      </c>
      <c r="I488" s="148"/>
      <c r="J488" s="162"/>
    </row>
    <row r="489" spans="1:10" ht="30" x14ac:dyDescent="0.2">
      <c r="A489" s="53"/>
      <c r="B489" s="58"/>
      <c r="C489" s="50">
        <v>2</v>
      </c>
      <c r="D489" s="52" t="s">
        <v>177</v>
      </c>
      <c r="E489" s="147">
        <v>1</v>
      </c>
      <c r="F489" s="147">
        <v>15</v>
      </c>
      <c r="G489" s="147">
        <f t="shared" ref="G489:G496" si="37">E489*F489</f>
        <v>15</v>
      </c>
      <c r="H489" s="170"/>
      <c r="I489" s="151"/>
      <c r="J489" s="163"/>
    </row>
    <row r="490" spans="1:10" x14ac:dyDescent="0.2">
      <c r="A490" s="53"/>
      <c r="B490" s="54"/>
      <c r="C490" s="50">
        <v>3</v>
      </c>
      <c r="D490" s="52" t="s">
        <v>212</v>
      </c>
      <c r="E490" s="147">
        <v>2</v>
      </c>
      <c r="F490" s="147">
        <v>15</v>
      </c>
      <c r="G490" s="147">
        <f t="shared" si="37"/>
        <v>30</v>
      </c>
      <c r="H490" s="170"/>
      <c r="I490" s="151"/>
      <c r="J490" s="163"/>
    </row>
    <row r="491" spans="1:10" x14ac:dyDescent="0.2">
      <c r="A491" s="53"/>
      <c r="B491" s="54"/>
      <c r="C491" s="50">
        <v>4</v>
      </c>
      <c r="D491" s="52" t="s">
        <v>213</v>
      </c>
      <c r="E491" s="147">
        <v>2</v>
      </c>
      <c r="F491" s="147">
        <v>30</v>
      </c>
      <c r="G491" s="147">
        <f t="shared" si="37"/>
        <v>60</v>
      </c>
      <c r="H491" s="170"/>
      <c r="I491" s="151"/>
      <c r="J491" s="163"/>
    </row>
    <row r="492" spans="1:10" x14ac:dyDescent="0.2">
      <c r="A492" s="53"/>
      <c r="B492" s="54"/>
      <c r="C492" s="50">
        <v>5</v>
      </c>
      <c r="D492" s="52" t="s">
        <v>214</v>
      </c>
      <c r="E492" s="147">
        <v>1</v>
      </c>
      <c r="F492" s="147">
        <v>15</v>
      </c>
      <c r="G492" s="147">
        <f t="shared" si="37"/>
        <v>15</v>
      </c>
      <c r="H492" s="170"/>
      <c r="I492" s="151"/>
      <c r="J492" s="163"/>
    </row>
    <row r="493" spans="1:10" x14ac:dyDescent="0.2">
      <c r="A493" s="53"/>
      <c r="B493" s="54"/>
      <c r="C493" s="50">
        <v>6</v>
      </c>
      <c r="D493" s="52" t="s">
        <v>215</v>
      </c>
      <c r="E493" s="147">
        <v>2</v>
      </c>
      <c r="F493" s="147">
        <v>30</v>
      </c>
      <c r="G493" s="147">
        <f t="shared" si="37"/>
        <v>60</v>
      </c>
      <c r="H493" s="170"/>
      <c r="I493" s="151"/>
      <c r="J493" s="163"/>
    </row>
    <row r="494" spans="1:10" ht="30" x14ac:dyDescent="0.2">
      <c r="A494" s="53"/>
      <c r="B494" s="54"/>
      <c r="C494" s="50">
        <v>7</v>
      </c>
      <c r="D494" s="52" t="s">
        <v>210</v>
      </c>
      <c r="E494" s="147">
        <v>2</v>
      </c>
      <c r="F494" s="147">
        <v>15</v>
      </c>
      <c r="G494" s="147">
        <f t="shared" si="37"/>
        <v>30</v>
      </c>
      <c r="H494" s="170"/>
      <c r="I494" s="151"/>
      <c r="J494" s="163"/>
    </row>
    <row r="495" spans="1:10" x14ac:dyDescent="0.2">
      <c r="A495" s="53"/>
      <c r="B495" s="54"/>
      <c r="C495" s="50">
        <v>8</v>
      </c>
      <c r="D495" s="52" t="s">
        <v>174</v>
      </c>
      <c r="E495" s="147">
        <v>1</v>
      </c>
      <c r="F495" s="147">
        <v>15</v>
      </c>
      <c r="G495" s="147">
        <f t="shared" si="37"/>
        <v>15</v>
      </c>
      <c r="H495" s="170"/>
      <c r="I495" s="151"/>
      <c r="J495" s="164"/>
    </row>
    <row r="496" spans="1:10" x14ac:dyDescent="0.2">
      <c r="A496" s="53"/>
      <c r="B496" s="54"/>
      <c r="C496" s="50">
        <v>9</v>
      </c>
      <c r="D496" s="52" t="s">
        <v>175</v>
      </c>
      <c r="E496" s="147">
        <v>1</v>
      </c>
      <c r="F496" s="147">
        <v>15</v>
      </c>
      <c r="G496" s="147">
        <f t="shared" si="37"/>
        <v>15</v>
      </c>
      <c r="H496" s="171"/>
      <c r="I496" s="151"/>
      <c r="J496" s="165"/>
    </row>
    <row r="497" spans="6:10" x14ac:dyDescent="0.2">
      <c r="F497" s="167">
        <f>SUM(F488:F496)</f>
        <v>165</v>
      </c>
      <c r="G497" s="102">
        <f>SUM(G488:G496)</f>
        <v>255</v>
      </c>
      <c r="J497" s="166"/>
    </row>
  </sheetData>
  <autoFilter ref="A5:K5" xr:uid="{00000000-0009-0000-0000-000000000000}"/>
  <mergeCells count="65">
    <mergeCell ref="A3:I3"/>
    <mergeCell ref="H7:H23"/>
    <mergeCell ref="I7:I23"/>
    <mergeCell ref="H26:H42"/>
    <mergeCell ref="I26:I42"/>
    <mergeCell ref="H45:H57"/>
    <mergeCell ref="I45:I57"/>
    <mergeCell ref="H60:H72"/>
    <mergeCell ref="I60:I72"/>
    <mergeCell ref="H75:H88"/>
    <mergeCell ref="I75:I88"/>
    <mergeCell ref="H91:H103"/>
    <mergeCell ref="I91:I103"/>
    <mergeCell ref="H121:H138"/>
    <mergeCell ref="I121:I138"/>
    <mergeCell ref="H141:H156"/>
    <mergeCell ref="I141:I156"/>
    <mergeCell ref="H106:H118"/>
    <mergeCell ref="I106:I118"/>
    <mergeCell ref="H159:H171"/>
    <mergeCell ref="I159:I171"/>
    <mergeCell ref="H174:H181"/>
    <mergeCell ref="I174:I181"/>
    <mergeCell ref="H184:H195"/>
    <mergeCell ref="I184:I195"/>
    <mergeCell ref="H198:H210"/>
    <mergeCell ref="H213:H225"/>
    <mergeCell ref="H228:H238"/>
    <mergeCell ref="I228:I238"/>
    <mergeCell ref="H241:H253"/>
    <mergeCell ref="I198:I210"/>
    <mergeCell ref="I213:I225"/>
    <mergeCell ref="I241:I253"/>
    <mergeCell ref="H256:H262"/>
    <mergeCell ref="I256:I262"/>
    <mergeCell ref="H265:H271"/>
    <mergeCell ref="I265:I271"/>
    <mergeCell ref="H274:H284"/>
    <mergeCell ref="I274:I284"/>
    <mergeCell ref="H287:H297"/>
    <mergeCell ref="I287:I297"/>
    <mergeCell ref="H300:H306"/>
    <mergeCell ref="I300:I306"/>
    <mergeCell ref="H309:H314"/>
    <mergeCell ref="I309:I314"/>
    <mergeCell ref="H345:H352"/>
    <mergeCell ref="I345:I352"/>
    <mergeCell ref="H317:H324"/>
    <mergeCell ref="I317:I324"/>
    <mergeCell ref="H327:H333"/>
    <mergeCell ref="I327:I333"/>
    <mergeCell ref="H336:H342"/>
    <mergeCell ref="I336:I342"/>
    <mergeCell ref="H488:H496"/>
    <mergeCell ref="H479:H485"/>
    <mergeCell ref="H467:H476"/>
    <mergeCell ref="H456:H464"/>
    <mergeCell ref="H444:H453"/>
    <mergeCell ref="H367:H376"/>
    <mergeCell ref="H355:H364"/>
    <mergeCell ref="H434:H441"/>
    <mergeCell ref="H419:H431"/>
    <mergeCell ref="H404:H416"/>
    <mergeCell ref="H392:H401"/>
    <mergeCell ref="H379:H389"/>
  </mergeCells>
  <conditionalFormatting sqref="H24 H58 H89 H104 H139 H157">
    <cfRule type="cellIs" dxfId="3" priority="13" stopIfTrue="1" operator="equal">
      <formula>"x"</formula>
    </cfRule>
    <cfRule type="cellIs" dxfId="2" priority="14" stopIfTrue="1" operator="equal">
      <formula>"p"</formula>
    </cfRule>
  </conditionalFormatting>
  <conditionalFormatting sqref="F329:F331">
    <cfRule type="cellIs" dxfId="1" priority="1" stopIfTrue="1" operator="equal">
      <formula>"x"</formula>
    </cfRule>
    <cfRule type="cellIs" dxfId="0" priority="2" stopIfTrue="1" operator="equal">
      <formula>"p"</formula>
    </cfRule>
  </conditionalFormatting>
  <printOptions horizontalCentered="1"/>
  <pageMargins left="0.45" right="0" top="0.5" bottom="0.25" header="0" footer="0.15"/>
  <pageSetup paperSize="9" orientation="landscape" r:id="rId1"/>
  <headerFooter>
    <oddFooter>&amp;R&amp;P / &amp;N</oddFooter>
  </headerFooter>
  <rowBreaks count="5" manualBreakCount="5">
    <brk id="73" max="8" man="1"/>
    <brk id="137" max="8" man="1"/>
    <brk id="188" max="8" man="1"/>
    <brk id="224" max="8" man="1"/>
    <brk id="2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PAT RACIRE</vt:lpstr>
      <vt:lpstr>'PAT RACIRE'!Print_Area</vt:lpstr>
      <vt:lpstr>'PAT RACIRE'!Print_Titles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Simionescu, Tiberiu Constantin</dc:creator>
  <cp:lastModifiedBy>Suruceanu, Andrei</cp:lastModifiedBy>
  <cp:lastPrinted>2019-05-11T08:21:43Z</cp:lastPrinted>
  <dcterms:created xsi:type="dcterms:W3CDTF">2015-09-01T23:45:48Z</dcterms:created>
  <dcterms:modified xsi:type="dcterms:W3CDTF">2023-01-27T07:58:03Z</dcterms:modified>
</cp:coreProperties>
</file>