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"/>
    </mc:Choice>
  </mc:AlternateContent>
  <xr:revisionPtr revIDLastSave="0" documentId="13_ncr:1_{9A9056E5-9DCF-491A-8E5C-817EE0F577B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INA DE TAIAT OXIGAZ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'MASINA DE TAIAT OXIGAZ'!$A$4:$K$4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91">#REF!</definedName>
    <definedName name="FDHGFH">'[1]Pachete de lucru'!$N$2:$N$846</definedName>
    <definedName name="_xlnm.Print_Area" localSheetId="0">'MASINA DE TAIAT OXIGAZ'!$A$1:$I$50</definedName>
    <definedName name="_xlnm.Print_Titles" localSheetId="0">'MASINA DE TAIAT OXIGAZ'!$4:$4</definedName>
    <definedName name="TEST0">#REF!</definedName>
    <definedName name="TESTHKEY">#REF!</definedName>
    <definedName name="TESTKEY1">#REF!</definedName>
    <definedName name="TESTKEYS">#REF!</definedName>
    <definedName name="TESTVKEY">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" i="1" l="1"/>
  <c r="F43" i="1"/>
  <c r="F34" i="1"/>
  <c r="F26" i="1"/>
  <c r="F14" i="1"/>
  <c r="G46" i="1"/>
  <c r="G47" i="1"/>
  <c r="G48" i="1"/>
  <c r="G49" i="1"/>
  <c r="G45" i="1"/>
  <c r="G37" i="1"/>
  <c r="G38" i="1"/>
  <c r="G39" i="1"/>
  <c r="G40" i="1"/>
  <c r="G41" i="1"/>
  <c r="G42" i="1"/>
  <c r="G36" i="1"/>
  <c r="G29" i="1"/>
  <c r="G30" i="1"/>
  <c r="G31" i="1"/>
  <c r="G32" i="1"/>
  <c r="G33" i="1"/>
  <c r="G28" i="1"/>
  <c r="G34" i="1" s="1"/>
  <c r="H27" i="1" s="1"/>
  <c r="H28" i="1" s="1"/>
  <c r="G17" i="1"/>
  <c r="G18" i="1"/>
  <c r="G19" i="1"/>
  <c r="G20" i="1"/>
  <c r="G21" i="1"/>
  <c r="G22" i="1"/>
  <c r="G23" i="1"/>
  <c r="G24" i="1"/>
  <c r="G25" i="1"/>
  <c r="G16" i="1"/>
  <c r="G7" i="1"/>
  <c r="G8" i="1"/>
  <c r="G9" i="1"/>
  <c r="G10" i="1"/>
  <c r="G11" i="1"/>
  <c r="G12" i="1"/>
  <c r="G13" i="1"/>
  <c r="G6" i="1"/>
  <c r="G14" i="1" s="1"/>
  <c r="H5" i="1" s="1"/>
  <c r="H6" i="1" s="1"/>
  <c r="G50" i="1" l="1"/>
  <c r="H44" i="1" s="1"/>
  <c r="H45" i="1" s="1"/>
  <c r="G43" i="1"/>
  <c r="H35" i="1" s="1"/>
  <c r="H36" i="1" s="1"/>
  <c r="G26" i="1"/>
  <c r="H15" i="1" s="1"/>
  <c r="H16" i="1" s="1"/>
</calcChain>
</file>

<file path=xl/sharedStrings.xml><?xml version="1.0" encoding="utf-8"?>
<sst xmlns="http://schemas.openxmlformats.org/spreadsheetml/2006/main" count="61" uniqueCount="52">
  <si>
    <t>Nr. crt.</t>
  </si>
  <si>
    <t>Denumire Pachete de lucru</t>
  </si>
  <si>
    <t>Nr. activitati</t>
  </si>
  <si>
    <t>Denumire activitati</t>
  </si>
  <si>
    <t>Nr lucratori</t>
  </si>
  <si>
    <t>Timp total de executie Pachet de lucru [ore]</t>
  </si>
  <si>
    <t>Inlocuire reductor</t>
  </si>
  <si>
    <t>Demontat suruburi M8x30(12buc), fixare alonje de o parte si de alta a reductorului. Extras reductor de pe postament</t>
  </si>
  <si>
    <t>Montat reductor nou pe postament masina. Cuplat si centrat reductor cu motor electric.</t>
  </si>
  <si>
    <t>Montat si fixat alonje de o parte si de alta a reductorului.</t>
  </si>
  <si>
    <t>Completat nivel reductor</t>
  </si>
  <si>
    <t>Efectuat probe si verificat functionare reductor</t>
  </si>
  <si>
    <t>Efectuat curatenie la locul de munca si transportat la atelier reductor defect</t>
  </si>
  <si>
    <t>Demontat suruburi M8x30(4buc), fixare motor electric .</t>
  </si>
  <si>
    <t>Inlocuit ansamblu pinion</t>
  </si>
  <si>
    <t>Demontare suruburi M8x40 fixare alonja(de la ambele capete)</t>
  </si>
  <si>
    <t>Demontat cupla de pe ansamblu pinion</t>
  </si>
  <si>
    <t>Demontat suruburi M6, fixare ansamblu pinion de batiul masinii</t>
  </si>
  <si>
    <t>Extras ansamblu pinion defect si evacuat in afara zonei de lucru</t>
  </si>
  <si>
    <t>Montat ansamblu pinion nou pe batiul masinii</t>
  </si>
  <si>
    <t>Montat cupla pe ansamblu pinion</t>
  </si>
  <si>
    <t>Centrat ansamblu pinion si montat alonja</t>
  </si>
  <si>
    <t>Efectuat probe si verificat functionare ansamblu pinion</t>
  </si>
  <si>
    <t>Efectuat curatenie la locul de munca si transportat la atelier ansamblu pinion defect</t>
  </si>
  <si>
    <t>Inlocuit rola profilata mica la carut brener</t>
  </si>
  <si>
    <t>Calat placa sustinere brener si demontat suruburi M12, fixare rola.</t>
  </si>
  <si>
    <t>Extras rola defecta  si evacuat in afara zonei de lucru</t>
  </si>
  <si>
    <t>Montat si fixat rola noua decalat placa sustinere brener</t>
  </si>
  <si>
    <t>Efectuat probe si verificat functionare translatie brener</t>
  </si>
  <si>
    <t>Efectuat curatenie la locul de munca si transportat la atelier rola defecta.</t>
  </si>
  <si>
    <t>Inlocuit rola profilata mare translatie portal</t>
  </si>
  <si>
    <t>Demontat piulite M16, de pe axul rolei</t>
  </si>
  <si>
    <t>Ridicat placa sustinere</t>
  </si>
  <si>
    <t>Extras rola uzata si evacuat in afara zonei de lucru</t>
  </si>
  <si>
    <t>Montat si fixat rola noua</t>
  </si>
  <si>
    <t>Efectuat probe si verificat functionare translatie portal</t>
  </si>
  <si>
    <t>Demontat suruburi M8, fixare cremaliera si evacuare cremaliera uzata in afara zonei de lucru</t>
  </si>
  <si>
    <t>Montat si fixat cremaliera noua cu suruburi M8;</t>
  </si>
  <si>
    <t>Inlocuit cremaliera  mecanism rulare masina</t>
  </si>
  <si>
    <t>Efectuat probe si verificat functionare translatie masina(verificat rectiliniaritate cremaliera, si pasului dintilor in zona de imbinare). Locul de imbinare trebuie sa coincida cu un gol dintre dinti.</t>
  </si>
  <si>
    <t>Efectuat curatenie la locul de munca si transportat la atelier cremaliera defecta.</t>
  </si>
  <si>
    <t>Pret pachet (RON)</t>
  </si>
  <si>
    <t>Nr.   min</t>
  </si>
  <si>
    <t>Total minute</t>
  </si>
  <si>
    <t>Total ore- om</t>
  </si>
  <si>
    <t xml:space="preserve">Delimitare zone de lucru </t>
  </si>
  <si>
    <t>Lista pachete de lucru electrice/mecanice lucrari corective MASINA DE TAIAT OXIGAZ</t>
  </si>
  <si>
    <t>C1</t>
  </si>
  <si>
    <t>C2</t>
  </si>
  <si>
    <t>C3</t>
  </si>
  <si>
    <t>C4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</si>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</sst>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8" fillId="5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8" fillId="5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"/>
  <sheetViews>
    <sheetView tabSelected="1" view="pageBreakPreview" zoomScaleNormal="100" zoomScaleSheetLayoutView="100" workbookViewId="0">
      <pane ySplit="4" topLeftCell="A5" activePane="bottomLeft" state="frozen"/>
      <selection pane="bottomLeft" activeCell="G48" sqref="G48"/>
    </sheetView>
  </sheetViews>
  <sheetFormatPr defaultColWidth="9.140625" defaultRowHeight="15" x14ac:dyDescent="0.2"/>
  <cols>
    <col min="1" max="1" width="5" style="26" customWidth="1"/>
    <col min="2" max="2" width="22" style="1" customWidth="1"/>
    <col min="3" max="3" width="6.85546875" style="2" customWidth="1"/>
    <col min="4" max="4" width="47.5703125" style="1" customWidth="1"/>
    <col min="5" max="5" width="8.7109375" style="44" customWidth="1"/>
    <col min="6" max="6" width="6.7109375" style="44" customWidth="1"/>
    <col min="7" max="7" width="8.28515625" style="44" customWidth="1"/>
    <col min="8" max="8" width="7.85546875" style="72" customWidth="1"/>
    <col min="9" max="9" width="9.28515625" style="1" customWidth="1"/>
    <col min="10" max="16384" width="9.140625" style="3"/>
  </cols>
  <sheetData>
    <row r="1" spans="1:9" ht="6" customHeight="1" x14ac:dyDescent="0.2">
      <c r="A1" s="4"/>
      <c r="B1" s="4"/>
      <c r="C1" s="5"/>
      <c r="D1" s="5"/>
      <c r="E1" s="35"/>
      <c r="F1" s="35"/>
      <c r="G1" s="35"/>
      <c r="H1" s="55"/>
      <c r="I1" s="5"/>
    </row>
    <row r="2" spans="1:9" ht="20.25" customHeight="1" x14ac:dyDescent="0.2">
      <c r="A2" s="6" t="s">
        <v>46</v>
      </c>
      <c r="B2" s="4"/>
      <c r="C2" s="5"/>
      <c r="D2" s="5"/>
      <c r="E2" s="35"/>
      <c r="F2" s="35"/>
      <c r="G2" s="35"/>
      <c r="H2" s="55"/>
      <c r="I2" s="5"/>
    </row>
    <row r="3" spans="1:9" ht="6.75" customHeight="1" x14ac:dyDescent="0.2">
      <c r="A3" s="7"/>
      <c r="B3" s="8"/>
      <c r="C3" s="9"/>
      <c r="D3" s="9"/>
      <c r="E3" s="36"/>
      <c r="F3" s="36"/>
      <c r="G3" s="36"/>
      <c r="H3" s="56"/>
      <c r="I3" s="9"/>
    </row>
    <row r="4" spans="1:9" ht="52.5" customHeight="1" x14ac:dyDescent="0.2">
      <c r="A4" s="10" t="s">
        <v>0</v>
      </c>
      <c r="B4" s="11" t="s">
        <v>1</v>
      </c>
      <c r="C4" s="33" t="s">
        <v>2</v>
      </c>
      <c r="D4" s="11" t="s">
        <v>3</v>
      </c>
      <c r="E4" s="11" t="s">
        <v>4</v>
      </c>
      <c r="F4" s="11" t="s">
        <v>42</v>
      </c>
      <c r="G4" s="11" t="s">
        <v>43</v>
      </c>
      <c r="H4" s="57" t="s">
        <v>44</v>
      </c>
      <c r="I4" s="11" t="s">
        <v>41</v>
      </c>
    </row>
    <row r="5" spans="1:9" s="16" customFormat="1" ht="16.5" x14ac:dyDescent="0.2">
      <c r="A5" s="12" t="s">
        <v>47</v>
      </c>
      <c r="B5" s="13" t="s">
        <v>6</v>
      </c>
      <c r="C5" s="14"/>
      <c r="D5" s="15" t="s">
        <v>5</v>
      </c>
      <c r="E5" s="37">
        <v>2</v>
      </c>
      <c r="F5" s="37"/>
      <c r="G5" s="37"/>
      <c r="H5" s="58">
        <f>G14/60</f>
        <v>7.666666666666667</v>
      </c>
      <c r="I5" s="15"/>
    </row>
    <row r="6" spans="1:9" x14ac:dyDescent="0.2">
      <c r="A6" s="17"/>
      <c r="B6" s="27"/>
      <c r="C6" s="42">
        <v>1</v>
      </c>
      <c r="D6" s="28" t="s">
        <v>45</v>
      </c>
      <c r="E6" s="38">
        <v>2</v>
      </c>
      <c r="F6" s="38">
        <v>15</v>
      </c>
      <c r="G6" s="38">
        <f>F6*E6</f>
        <v>30</v>
      </c>
      <c r="H6" s="59">
        <f>H5</f>
        <v>7.666666666666667</v>
      </c>
      <c r="I6" s="49"/>
    </row>
    <row r="7" spans="1:9" ht="20.25" customHeight="1" x14ac:dyDescent="0.2">
      <c r="A7" s="18"/>
      <c r="B7" s="29"/>
      <c r="C7" s="42">
        <v>2</v>
      </c>
      <c r="D7" s="28" t="s">
        <v>13</v>
      </c>
      <c r="E7" s="38">
        <v>2</v>
      </c>
      <c r="F7" s="38">
        <v>15</v>
      </c>
      <c r="G7" s="38">
        <f t="shared" ref="G7:G13" si="0">F7*E7</f>
        <v>30</v>
      </c>
      <c r="H7" s="60"/>
      <c r="I7" s="50"/>
    </row>
    <row r="8" spans="1:9" ht="45" x14ac:dyDescent="0.2">
      <c r="A8" s="18"/>
      <c r="B8" s="29"/>
      <c r="C8" s="42">
        <v>3</v>
      </c>
      <c r="D8" s="30" t="s">
        <v>7</v>
      </c>
      <c r="E8" s="39">
        <v>2</v>
      </c>
      <c r="F8" s="39">
        <v>45</v>
      </c>
      <c r="G8" s="38">
        <f t="shared" si="0"/>
        <v>90</v>
      </c>
      <c r="H8" s="60"/>
      <c r="I8" s="50"/>
    </row>
    <row r="9" spans="1:9" ht="30" x14ac:dyDescent="0.2">
      <c r="A9" s="18"/>
      <c r="B9" s="29"/>
      <c r="C9" s="42">
        <v>4</v>
      </c>
      <c r="D9" s="30" t="s">
        <v>8</v>
      </c>
      <c r="E9" s="39">
        <v>2</v>
      </c>
      <c r="F9" s="39">
        <v>60</v>
      </c>
      <c r="G9" s="38">
        <f t="shared" si="0"/>
        <v>120</v>
      </c>
      <c r="H9" s="60"/>
      <c r="I9" s="50"/>
    </row>
    <row r="10" spans="1:9" ht="30" x14ac:dyDescent="0.2">
      <c r="A10" s="18"/>
      <c r="B10" s="29"/>
      <c r="C10" s="42">
        <v>5</v>
      </c>
      <c r="D10" s="30" t="s">
        <v>9</v>
      </c>
      <c r="E10" s="39">
        <v>2</v>
      </c>
      <c r="F10" s="39">
        <v>45</v>
      </c>
      <c r="G10" s="38">
        <f t="shared" si="0"/>
        <v>90</v>
      </c>
      <c r="H10" s="60"/>
      <c r="I10" s="50"/>
    </row>
    <row r="11" spans="1:9" x14ac:dyDescent="0.2">
      <c r="A11" s="18"/>
      <c r="B11" s="29"/>
      <c r="C11" s="42">
        <v>6</v>
      </c>
      <c r="D11" s="32" t="s">
        <v>10</v>
      </c>
      <c r="E11" s="39">
        <v>1</v>
      </c>
      <c r="F11" s="39">
        <v>10</v>
      </c>
      <c r="G11" s="38">
        <f t="shared" si="0"/>
        <v>10</v>
      </c>
      <c r="H11" s="60"/>
      <c r="I11" s="50"/>
    </row>
    <row r="12" spans="1:9" x14ac:dyDescent="0.2">
      <c r="A12" s="18"/>
      <c r="B12" s="29"/>
      <c r="C12" s="42">
        <v>7</v>
      </c>
      <c r="D12" s="32" t="s">
        <v>11</v>
      </c>
      <c r="E12" s="39">
        <v>2</v>
      </c>
      <c r="F12" s="39">
        <v>15</v>
      </c>
      <c r="G12" s="38">
        <f t="shared" si="0"/>
        <v>30</v>
      </c>
      <c r="H12" s="60"/>
      <c r="I12" s="50"/>
    </row>
    <row r="13" spans="1:9" ht="30" x14ac:dyDescent="0.2">
      <c r="A13" s="18"/>
      <c r="B13" s="29"/>
      <c r="C13" s="42">
        <v>8</v>
      </c>
      <c r="D13" s="32" t="s">
        <v>12</v>
      </c>
      <c r="E13" s="39">
        <v>2</v>
      </c>
      <c r="F13" s="39">
        <v>30</v>
      </c>
      <c r="G13" s="38">
        <f t="shared" si="0"/>
        <v>60</v>
      </c>
      <c r="H13" s="61"/>
      <c r="I13" s="51"/>
    </row>
    <row r="14" spans="1:9" x14ac:dyDescent="0.2">
      <c r="A14" s="18"/>
      <c r="B14" s="29"/>
      <c r="C14" s="45"/>
      <c r="D14" s="32"/>
      <c r="E14" s="39"/>
      <c r="F14" s="39">
        <f>SUM(F6:F13)</f>
        <v>235</v>
      </c>
      <c r="G14" s="39">
        <f>SUM(G6:G13)</f>
        <v>460</v>
      </c>
      <c r="H14" s="62"/>
      <c r="I14" s="28"/>
    </row>
    <row r="15" spans="1:9" ht="33" x14ac:dyDescent="0.2">
      <c r="A15" s="12" t="s">
        <v>48</v>
      </c>
      <c r="B15" s="13" t="s">
        <v>14</v>
      </c>
      <c r="C15" s="47"/>
      <c r="D15" s="23" t="s">
        <v>5</v>
      </c>
      <c r="E15" s="40">
        <v>2</v>
      </c>
      <c r="F15" s="40"/>
      <c r="G15" s="40"/>
      <c r="H15" s="63">
        <f>G26/60</f>
        <v>10</v>
      </c>
      <c r="I15" s="23"/>
    </row>
    <row r="16" spans="1:9" x14ac:dyDescent="0.2">
      <c r="A16" s="18"/>
      <c r="B16" s="22"/>
      <c r="C16" s="42">
        <v>1</v>
      </c>
      <c r="D16" s="28" t="s">
        <v>45</v>
      </c>
      <c r="E16" s="38">
        <v>2</v>
      </c>
      <c r="F16" s="38">
        <v>15</v>
      </c>
      <c r="G16" s="38">
        <f>F16*E16</f>
        <v>30</v>
      </c>
      <c r="H16" s="64">
        <f>H15</f>
        <v>10</v>
      </c>
      <c r="I16" s="52"/>
    </row>
    <row r="17" spans="1:9" ht="30" x14ac:dyDescent="0.2">
      <c r="A17" s="18"/>
      <c r="B17" s="22"/>
      <c r="C17" s="42">
        <v>2</v>
      </c>
      <c r="D17" s="28" t="s">
        <v>15</v>
      </c>
      <c r="E17" s="38">
        <v>2</v>
      </c>
      <c r="F17" s="38">
        <v>60</v>
      </c>
      <c r="G17" s="38">
        <f t="shared" ref="G17:G25" si="1">F17*E17</f>
        <v>120</v>
      </c>
      <c r="H17" s="65"/>
      <c r="I17" s="53"/>
    </row>
    <row r="18" spans="1:9" x14ac:dyDescent="0.2">
      <c r="A18" s="18"/>
      <c r="B18" s="22"/>
      <c r="C18" s="42">
        <v>3</v>
      </c>
      <c r="D18" s="28" t="s">
        <v>16</v>
      </c>
      <c r="E18" s="38">
        <v>2</v>
      </c>
      <c r="F18" s="38">
        <v>30</v>
      </c>
      <c r="G18" s="38">
        <f t="shared" si="1"/>
        <v>60</v>
      </c>
      <c r="H18" s="65"/>
      <c r="I18" s="53"/>
    </row>
    <row r="19" spans="1:9" ht="30" x14ac:dyDescent="0.2">
      <c r="A19" s="18"/>
      <c r="B19" s="22"/>
      <c r="C19" s="42">
        <v>4</v>
      </c>
      <c r="D19" s="28" t="s">
        <v>17</v>
      </c>
      <c r="E19" s="38">
        <v>1</v>
      </c>
      <c r="F19" s="38">
        <v>10</v>
      </c>
      <c r="G19" s="38">
        <f t="shared" si="1"/>
        <v>10</v>
      </c>
      <c r="H19" s="65"/>
      <c r="I19" s="53"/>
    </row>
    <row r="20" spans="1:9" ht="30" x14ac:dyDescent="0.2">
      <c r="A20" s="18"/>
      <c r="B20" s="22"/>
      <c r="C20" s="42">
        <v>5</v>
      </c>
      <c r="D20" s="31" t="s">
        <v>18</v>
      </c>
      <c r="E20" s="38">
        <v>2</v>
      </c>
      <c r="F20" s="38">
        <v>30</v>
      </c>
      <c r="G20" s="38">
        <f t="shared" si="1"/>
        <v>60</v>
      </c>
      <c r="H20" s="65"/>
      <c r="I20" s="53"/>
    </row>
    <row r="21" spans="1:9" x14ac:dyDescent="0.2">
      <c r="A21" s="18"/>
      <c r="B21" s="22"/>
      <c r="C21" s="42">
        <v>6</v>
      </c>
      <c r="D21" s="28" t="s">
        <v>19</v>
      </c>
      <c r="E21" s="38">
        <v>2</v>
      </c>
      <c r="F21" s="38">
        <v>60</v>
      </c>
      <c r="G21" s="38">
        <f t="shared" si="1"/>
        <v>120</v>
      </c>
      <c r="H21" s="65"/>
      <c r="I21" s="53"/>
    </row>
    <row r="22" spans="1:9" x14ac:dyDescent="0.2">
      <c r="A22" s="18"/>
      <c r="B22" s="22"/>
      <c r="C22" s="42">
        <v>7</v>
      </c>
      <c r="D22" s="28" t="s">
        <v>20</v>
      </c>
      <c r="E22" s="38">
        <v>2</v>
      </c>
      <c r="F22" s="38">
        <v>30</v>
      </c>
      <c r="G22" s="38">
        <f t="shared" si="1"/>
        <v>60</v>
      </c>
      <c r="H22" s="65"/>
      <c r="I22" s="53"/>
    </row>
    <row r="23" spans="1:9" x14ac:dyDescent="0.2">
      <c r="A23" s="18"/>
      <c r="B23" s="22"/>
      <c r="C23" s="42">
        <v>8</v>
      </c>
      <c r="D23" s="28" t="s">
        <v>21</v>
      </c>
      <c r="E23" s="38">
        <v>2</v>
      </c>
      <c r="F23" s="38">
        <v>40</v>
      </c>
      <c r="G23" s="38">
        <f t="shared" si="1"/>
        <v>80</v>
      </c>
      <c r="H23" s="65"/>
      <c r="I23" s="53"/>
    </row>
    <row r="24" spans="1:9" ht="24.75" customHeight="1" x14ac:dyDescent="0.2">
      <c r="A24" s="18"/>
      <c r="B24" s="22"/>
      <c r="C24" s="42">
        <v>9</v>
      </c>
      <c r="D24" s="30" t="s">
        <v>22</v>
      </c>
      <c r="E24" s="38">
        <v>2</v>
      </c>
      <c r="F24" s="38">
        <v>15</v>
      </c>
      <c r="G24" s="38">
        <f t="shared" si="1"/>
        <v>30</v>
      </c>
      <c r="H24" s="65"/>
      <c r="I24" s="53"/>
    </row>
    <row r="25" spans="1:9" ht="30" x14ac:dyDescent="0.2">
      <c r="A25" s="18"/>
      <c r="B25" s="22"/>
      <c r="C25" s="42">
        <v>10</v>
      </c>
      <c r="D25" s="30" t="s">
        <v>23</v>
      </c>
      <c r="E25" s="39">
        <v>2</v>
      </c>
      <c r="F25" s="39">
        <v>15</v>
      </c>
      <c r="G25" s="38">
        <f t="shared" si="1"/>
        <v>30</v>
      </c>
      <c r="H25" s="66"/>
      <c r="I25" s="54"/>
    </row>
    <row r="26" spans="1:9" x14ac:dyDescent="0.2">
      <c r="A26" s="18"/>
      <c r="B26" s="22"/>
      <c r="C26" s="42"/>
      <c r="D26" s="31"/>
      <c r="E26" s="39"/>
      <c r="F26" s="39">
        <f>SUM(F16:F25)</f>
        <v>305</v>
      </c>
      <c r="G26" s="39">
        <f>SUM(G16:G25)</f>
        <v>600</v>
      </c>
      <c r="H26" s="67"/>
      <c r="I26" s="21"/>
    </row>
    <row r="27" spans="1:9" ht="49.5" x14ac:dyDescent="0.2">
      <c r="A27" s="12" t="s">
        <v>49</v>
      </c>
      <c r="B27" s="13" t="s">
        <v>24</v>
      </c>
      <c r="C27" s="14"/>
      <c r="D27" s="23" t="s">
        <v>5</v>
      </c>
      <c r="E27" s="40">
        <v>2</v>
      </c>
      <c r="F27" s="40"/>
      <c r="G27" s="40"/>
      <c r="H27" s="63">
        <f>G34/60</f>
        <v>5.5</v>
      </c>
      <c r="I27" s="23"/>
    </row>
    <row r="28" spans="1:9" x14ac:dyDescent="0.2">
      <c r="A28" s="18"/>
      <c r="B28" s="22"/>
      <c r="C28" s="46">
        <v>1</v>
      </c>
      <c r="D28" s="28" t="s">
        <v>45</v>
      </c>
      <c r="E28" s="34">
        <v>2</v>
      </c>
      <c r="F28" s="34">
        <v>15</v>
      </c>
      <c r="G28" s="34">
        <f>F28*E28</f>
        <v>30</v>
      </c>
      <c r="H28" s="64">
        <f>H27</f>
        <v>5.5</v>
      </c>
      <c r="I28" s="52"/>
    </row>
    <row r="29" spans="1:9" ht="30" x14ac:dyDescent="0.2">
      <c r="A29" s="18"/>
      <c r="B29" s="22"/>
      <c r="C29" s="46">
        <v>2</v>
      </c>
      <c r="D29" s="19" t="s">
        <v>25</v>
      </c>
      <c r="E29" s="34">
        <v>2</v>
      </c>
      <c r="F29" s="34">
        <v>45</v>
      </c>
      <c r="G29" s="34">
        <f t="shared" ref="G29:G33" si="2">F29*E29</f>
        <v>90</v>
      </c>
      <c r="H29" s="65"/>
      <c r="I29" s="53"/>
    </row>
    <row r="30" spans="1:9" x14ac:dyDescent="0.2">
      <c r="A30" s="18"/>
      <c r="B30" s="22"/>
      <c r="C30" s="46">
        <v>3</v>
      </c>
      <c r="D30" s="19" t="s">
        <v>26</v>
      </c>
      <c r="E30" s="34">
        <v>2</v>
      </c>
      <c r="F30" s="34">
        <v>30</v>
      </c>
      <c r="G30" s="34">
        <f t="shared" si="2"/>
        <v>60</v>
      </c>
      <c r="H30" s="65"/>
      <c r="I30" s="53"/>
    </row>
    <row r="31" spans="1:9" ht="21" customHeight="1" x14ac:dyDescent="0.2">
      <c r="A31" s="18"/>
      <c r="B31" s="22"/>
      <c r="C31" s="46">
        <v>4</v>
      </c>
      <c r="D31" s="19" t="s">
        <v>27</v>
      </c>
      <c r="E31" s="34">
        <v>2</v>
      </c>
      <c r="F31" s="34">
        <v>30</v>
      </c>
      <c r="G31" s="34">
        <f t="shared" si="2"/>
        <v>60</v>
      </c>
      <c r="H31" s="65"/>
      <c r="I31" s="53"/>
    </row>
    <row r="32" spans="1:9" ht="20.25" customHeight="1" x14ac:dyDescent="0.2">
      <c r="A32" s="18"/>
      <c r="B32" s="22"/>
      <c r="C32" s="46">
        <v>5</v>
      </c>
      <c r="D32" s="30" t="s">
        <v>28</v>
      </c>
      <c r="E32" s="41">
        <v>2</v>
      </c>
      <c r="F32" s="41">
        <v>15</v>
      </c>
      <c r="G32" s="34">
        <f t="shared" si="2"/>
        <v>30</v>
      </c>
      <c r="H32" s="65"/>
      <c r="I32" s="53"/>
    </row>
    <row r="33" spans="1:9" ht="30" x14ac:dyDescent="0.2">
      <c r="A33" s="18"/>
      <c r="B33" s="22"/>
      <c r="C33" s="46">
        <v>6</v>
      </c>
      <c r="D33" s="30" t="s">
        <v>29</v>
      </c>
      <c r="E33" s="41">
        <v>2</v>
      </c>
      <c r="F33" s="41">
        <v>30</v>
      </c>
      <c r="G33" s="34">
        <f t="shared" si="2"/>
        <v>60</v>
      </c>
      <c r="H33" s="66"/>
      <c r="I33" s="54"/>
    </row>
    <row r="34" spans="1:9" x14ac:dyDescent="0.2">
      <c r="A34" s="18"/>
      <c r="B34" s="22"/>
      <c r="C34" s="46"/>
      <c r="D34" s="30"/>
      <c r="E34" s="41"/>
      <c r="F34" s="41">
        <f>SUM(F28:F33)</f>
        <v>165</v>
      </c>
      <c r="G34" s="41">
        <f>SUM(G28:G33)</f>
        <v>330</v>
      </c>
      <c r="H34" s="67"/>
      <c r="I34" s="21"/>
    </row>
    <row r="35" spans="1:9" ht="43.5" customHeight="1" x14ac:dyDescent="0.2">
      <c r="A35" s="12" t="s">
        <v>50</v>
      </c>
      <c r="B35" s="13" t="s">
        <v>30</v>
      </c>
      <c r="C35" s="47"/>
      <c r="D35" s="23" t="s">
        <v>5</v>
      </c>
      <c r="E35" s="40">
        <v>2</v>
      </c>
      <c r="F35" s="40"/>
      <c r="G35" s="40"/>
      <c r="H35" s="63">
        <f>G43/60</f>
        <v>8</v>
      </c>
      <c r="I35" s="23"/>
    </row>
    <row r="36" spans="1:9" x14ac:dyDescent="0.2">
      <c r="A36" s="18"/>
      <c r="B36" s="22"/>
      <c r="C36" s="46">
        <v>1</v>
      </c>
      <c r="D36" s="28" t="s">
        <v>45</v>
      </c>
      <c r="E36" s="38">
        <v>2</v>
      </c>
      <c r="F36" s="38">
        <v>15</v>
      </c>
      <c r="G36" s="38">
        <f>F36*E36</f>
        <v>30</v>
      </c>
      <c r="H36" s="64">
        <f>H35</f>
        <v>8</v>
      </c>
      <c r="I36" s="52"/>
    </row>
    <row r="37" spans="1:9" x14ac:dyDescent="0.2">
      <c r="A37" s="18"/>
      <c r="B37" s="22"/>
      <c r="C37" s="46">
        <v>2</v>
      </c>
      <c r="D37" s="28" t="s">
        <v>31</v>
      </c>
      <c r="E37" s="38">
        <v>2</v>
      </c>
      <c r="F37" s="38">
        <v>30</v>
      </c>
      <c r="G37" s="38">
        <f t="shared" ref="G37:G42" si="3">F37*E37</f>
        <v>60</v>
      </c>
      <c r="H37" s="65"/>
      <c r="I37" s="53"/>
    </row>
    <row r="38" spans="1:9" x14ac:dyDescent="0.2">
      <c r="A38" s="18"/>
      <c r="B38" s="22"/>
      <c r="C38" s="46">
        <v>3</v>
      </c>
      <c r="D38" s="28" t="s">
        <v>32</v>
      </c>
      <c r="E38" s="38">
        <v>2</v>
      </c>
      <c r="F38" s="38">
        <v>30</v>
      </c>
      <c r="G38" s="38">
        <f t="shared" si="3"/>
        <v>60</v>
      </c>
      <c r="H38" s="65"/>
      <c r="I38" s="53"/>
    </row>
    <row r="39" spans="1:9" x14ac:dyDescent="0.2">
      <c r="A39" s="18"/>
      <c r="B39" s="22"/>
      <c r="C39" s="46">
        <v>4</v>
      </c>
      <c r="D39" s="28" t="s">
        <v>33</v>
      </c>
      <c r="E39" s="38">
        <v>2</v>
      </c>
      <c r="F39" s="38">
        <v>60</v>
      </c>
      <c r="G39" s="38">
        <f t="shared" si="3"/>
        <v>120</v>
      </c>
      <c r="H39" s="65"/>
      <c r="I39" s="53"/>
    </row>
    <row r="40" spans="1:9" x14ac:dyDescent="0.2">
      <c r="A40" s="18"/>
      <c r="B40" s="22"/>
      <c r="C40" s="46">
        <v>5</v>
      </c>
      <c r="D40" s="31" t="s">
        <v>34</v>
      </c>
      <c r="E40" s="38">
        <v>2</v>
      </c>
      <c r="F40" s="38">
        <v>60</v>
      </c>
      <c r="G40" s="38">
        <f t="shared" si="3"/>
        <v>120</v>
      </c>
      <c r="H40" s="65"/>
      <c r="I40" s="53"/>
    </row>
    <row r="41" spans="1:9" ht="30" x14ac:dyDescent="0.2">
      <c r="A41" s="18"/>
      <c r="B41" s="22"/>
      <c r="C41" s="46">
        <v>6</v>
      </c>
      <c r="D41" s="30" t="s">
        <v>35</v>
      </c>
      <c r="E41" s="38">
        <v>2</v>
      </c>
      <c r="F41" s="38">
        <v>15</v>
      </c>
      <c r="G41" s="38">
        <f t="shared" si="3"/>
        <v>30</v>
      </c>
      <c r="H41" s="65"/>
      <c r="I41" s="53"/>
    </row>
    <row r="42" spans="1:9" ht="30" x14ac:dyDescent="0.2">
      <c r="A42" s="18"/>
      <c r="B42" s="22"/>
      <c r="C42" s="46">
        <v>7</v>
      </c>
      <c r="D42" s="30" t="s">
        <v>29</v>
      </c>
      <c r="E42" s="38">
        <v>2</v>
      </c>
      <c r="F42" s="38">
        <v>30</v>
      </c>
      <c r="G42" s="38">
        <f t="shared" si="3"/>
        <v>60</v>
      </c>
      <c r="H42" s="66"/>
      <c r="I42" s="54"/>
    </row>
    <row r="43" spans="1:9" x14ac:dyDescent="0.2">
      <c r="A43" s="18"/>
      <c r="B43" s="22"/>
      <c r="C43" s="48"/>
      <c r="D43" s="30"/>
      <c r="E43" s="38"/>
      <c r="F43" s="38">
        <f>SUM(F36:F42)</f>
        <v>240</v>
      </c>
      <c r="G43" s="38">
        <f>SUM(G36:G42)</f>
        <v>480</v>
      </c>
      <c r="H43" s="67"/>
      <c r="I43" s="21"/>
    </row>
    <row r="44" spans="1:9" ht="49.5" x14ac:dyDescent="0.2">
      <c r="A44" s="12" t="s">
        <v>51</v>
      </c>
      <c r="B44" s="13" t="s">
        <v>38</v>
      </c>
      <c r="C44" s="47"/>
      <c r="D44" s="23" t="s">
        <v>5</v>
      </c>
      <c r="E44" s="40">
        <v>3</v>
      </c>
      <c r="F44" s="40"/>
      <c r="G44" s="40"/>
      <c r="H44" s="63">
        <f>G50/60</f>
        <v>6</v>
      </c>
      <c r="I44" s="23"/>
    </row>
    <row r="45" spans="1:9" x14ac:dyDescent="0.2">
      <c r="A45" s="18"/>
      <c r="B45" s="22"/>
      <c r="C45" s="46">
        <v>1</v>
      </c>
      <c r="D45" s="28" t="s">
        <v>45</v>
      </c>
      <c r="E45" s="38">
        <v>3</v>
      </c>
      <c r="F45" s="38">
        <v>15</v>
      </c>
      <c r="G45" s="38">
        <f>F45*E45</f>
        <v>45</v>
      </c>
      <c r="H45" s="68">
        <f>H44</f>
        <v>6</v>
      </c>
      <c r="I45" s="21"/>
    </row>
    <row r="46" spans="1:9" ht="30" x14ac:dyDescent="0.2">
      <c r="A46" s="18"/>
      <c r="B46" s="20"/>
      <c r="C46" s="46">
        <v>2</v>
      </c>
      <c r="D46" s="31" t="s">
        <v>36</v>
      </c>
      <c r="E46" s="38">
        <v>2</v>
      </c>
      <c r="F46" s="38">
        <v>30</v>
      </c>
      <c r="G46" s="38">
        <f t="shared" ref="G46:G49" si="4">F46*E46</f>
        <v>60</v>
      </c>
      <c r="H46" s="69"/>
      <c r="I46" s="21"/>
    </row>
    <row r="47" spans="1:9" x14ac:dyDescent="0.2">
      <c r="A47" s="18"/>
      <c r="B47" s="20"/>
      <c r="C47" s="46">
        <v>3</v>
      </c>
      <c r="D47" s="31" t="s">
        <v>37</v>
      </c>
      <c r="E47" s="38">
        <v>3</v>
      </c>
      <c r="F47" s="38">
        <v>45</v>
      </c>
      <c r="G47" s="38">
        <f t="shared" si="4"/>
        <v>135</v>
      </c>
      <c r="H47" s="69"/>
      <c r="I47" s="21"/>
    </row>
    <row r="48" spans="1:9" ht="60" x14ac:dyDescent="0.2">
      <c r="A48" s="18"/>
      <c r="B48" s="20"/>
      <c r="C48" s="46">
        <v>4</v>
      </c>
      <c r="D48" s="30" t="s">
        <v>39</v>
      </c>
      <c r="E48" s="38">
        <v>2</v>
      </c>
      <c r="F48" s="38">
        <v>15</v>
      </c>
      <c r="G48" s="38">
        <f t="shared" si="4"/>
        <v>30</v>
      </c>
      <c r="H48" s="69"/>
      <c r="I48" s="21"/>
    </row>
    <row r="49" spans="1:9" ht="30" x14ac:dyDescent="0.2">
      <c r="A49" s="18"/>
      <c r="B49" s="20"/>
      <c r="C49" s="46">
        <v>5</v>
      </c>
      <c r="D49" s="30" t="s">
        <v>40</v>
      </c>
      <c r="E49" s="39">
        <v>3</v>
      </c>
      <c r="F49" s="39">
        <v>30</v>
      </c>
      <c r="G49" s="38">
        <f t="shared" si="4"/>
        <v>90</v>
      </c>
      <c r="H49" s="69"/>
      <c r="I49" s="21"/>
    </row>
    <row r="50" spans="1:9" x14ac:dyDescent="0.2">
      <c r="A50" s="18"/>
      <c r="B50" s="20"/>
      <c r="C50" s="46"/>
      <c r="D50" s="31"/>
      <c r="E50" s="39"/>
      <c r="F50" s="39">
        <f>SUM(F45:F49)</f>
        <v>135</v>
      </c>
      <c r="G50" s="39">
        <f>SUM(G45:G49)</f>
        <v>360</v>
      </c>
      <c r="H50" s="70"/>
      <c r="I50" s="21"/>
    </row>
    <row r="51" spans="1:9" x14ac:dyDescent="0.2">
      <c r="A51" s="24"/>
      <c r="B51" s="25"/>
      <c r="C51" s="24"/>
      <c r="D51" s="25"/>
      <c r="E51" s="43"/>
      <c r="F51" s="43"/>
      <c r="G51" s="43"/>
      <c r="H51" s="71"/>
      <c r="I51" s="25"/>
    </row>
    <row r="52" spans="1:9" x14ac:dyDescent="0.2">
      <c r="A52" s="24"/>
      <c r="B52" s="25"/>
      <c r="C52" s="24"/>
      <c r="D52" s="25"/>
      <c r="E52" s="43"/>
      <c r="F52" s="43"/>
      <c r="G52" s="43"/>
      <c r="H52" s="71"/>
      <c r="I52" s="25"/>
    </row>
    <row r="53" spans="1:9" x14ac:dyDescent="0.2">
      <c r="A53" s="24"/>
      <c r="B53" s="25"/>
      <c r="C53" s="24"/>
      <c r="D53" s="25"/>
      <c r="E53" s="43"/>
      <c r="F53" s="43"/>
      <c r="G53" s="43"/>
      <c r="H53" s="71"/>
      <c r="I53" s="25"/>
    </row>
    <row r="54" spans="1:9" x14ac:dyDescent="0.2">
      <c r="A54" s="24"/>
      <c r="B54" s="25"/>
      <c r="C54" s="24"/>
      <c r="D54" s="25"/>
      <c r="E54" s="43"/>
      <c r="F54" s="43"/>
      <c r="G54" s="43"/>
      <c r="H54" s="71"/>
      <c r="I54" s="25"/>
    </row>
    <row r="55" spans="1:9" x14ac:dyDescent="0.2">
      <c r="A55" s="24"/>
      <c r="B55" s="25"/>
      <c r="C55" s="24"/>
      <c r="D55" s="25"/>
      <c r="E55" s="43"/>
      <c r="F55" s="43"/>
      <c r="G55" s="43"/>
      <c r="H55" s="71"/>
      <c r="I55" s="25"/>
    </row>
    <row r="56" spans="1:9" x14ac:dyDescent="0.2">
      <c r="A56" s="24"/>
      <c r="B56" s="25"/>
      <c r="C56" s="24"/>
      <c r="D56" s="25"/>
      <c r="E56" s="43"/>
      <c r="F56" s="43"/>
      <c r="G56" s="43"/>
      <c r="H56" s="71"/>
      <c r="I56" s="25"/>
    </row>
    <row r="57" spans="1:9" x14ac:dyDescent="0.2">
      <c r="A57" s="24"/>
      <c r="B57" s="25"/>
      <c r="C57" s="24"/>
      <c r="D57" s="25"/>
      <c r="E57" s="43"/>
      <c r="F57" s="43"/>
      <c r="G57" s="43"/>
      <c r="H57" s="71"/>
      <c r="I57" s="25"/>
    </row>
    <row r="58" spans="1:9" x14ac:dyDescent="0.2">
      <c r="A58" s="24"/>
      <c r="B58" s="25"/>
      <c r="C58" s="24"/>
      <c r="D58" s="25"/>
      <c r="E58" s="43"/>
      <c r="F58" s="43"/>
      <c r="G58" s="43"/>
      <c r="H58" s="71"/>
      <c r="I58" s="25"/>
    </row>
    <row r="59" spans="1:9" x14ac:dyDescent="0.2">
      <c r="A59" s="24"/>
      <c r="B59" s="25"/>
      <c r="C59" s="24"/>
      <c r="D59" s="25"/>
      <c r="E59" s="43"/>
      <c r="F59" s="43"/>
      <c r="G59" s="43"/>
      <c r="H59" s="71"/>
      <c r="I59" s="25"/>
    </row>
    <row r="60" spans="1:9" x14ac:dyDescent="0.2">
      <c r="A60" s="24"/>
      <c r="B60" s="25"/>
      <c r="C60" s="24"/>
      <c r="D60" s="25"/>
      <c r="E60" s="43"/>
      <c r="F60" s="43"/>
      <c r="G60" s="43"/>
      <c r="H60" s="71"/>
      <c r="I60" s="25"/>
    </row>
    <row r="61" spans="1:9" x14ac:dyDescent="0.2">
      <c r="A61" s="24"/>
      <c r="B61" s="25"/>
      <c r="C61" s="24"/>
      <c r="D61" s="25"/>
      <c r="E61" s="43"/>
      <c r="F61" s="43"/>
      <c r="G61" s="43"/>
      <c r="H61" s="71"/>
      <c r="I61" s="25"/>
    </row>
    <row r="62" spans="1:9" x14ac:dyDescent="0.2">
      <c r="A62" s="24"/>
      <c r="B62" s="25"/>
      <c r="C62" s="24"/>
      <c r="D62" s="25"/>
      <c r="E62" s="43"/>
      <c r="F62" s="43"/>
      <c r="G62" s="43"/>
      <c r="H62" s="71"/>
      <c r="I62" s="25"/>
    </row>
    <row r="63" spans="1:9" x14ac:dyDescent="0.2">
      <c r="A63" s="24"/>
      <c r="B63" s="25"/>
      <c r="C63" s="24"/>
      <c r="D63" s="25"/>
      <c r="E63" s="43"/>
      <c r="F63" s="43"/>
      <c r="G63" s="43"/>
      <c r="H63" s="71"/>
      <c r="I63" s="25"/>
    </row>
    <row r="64" spans="1:9" x14ac:dyDescent="0.2">
      <c r="A64" s="24"/>
      <c r="B64" s="25"/>
      <c r="C64" s="24"/>
      <c r="D64" s="25"/>
      <c r="E64" s="43"/>
      <c r="F64" s="43"/>
      <c r="G64" s="43"/>
      <c r="H64" s="71"/>
      <c r="I64" s="25"/>
    </row>
    <row r="65" spans="1:9" x14ac:dyDescent="0.2">
      <c r="A65" s="24"/>
      <c r="B65" s="25"/>
      <c r="C65" s="24"/>
      <c r="D65" s="25"/>
      <c r="E65" s="43"/>
      <c r="F65" s="43"/>
      <c r="G65" s="43"/>
      <c r="H65" s="71"/>
      <c r="I65" s="25"/>
    </row>
    <row r="66" spans="1:9" x14ac:dyDescent="0.2">
      <c r="A66" s="24"/>
      <c r="B66" s="25"/>
      <c r="C66" s="24"/>
      <c r="D66" s="25"/>
      <c r="E66" s="43"/>
      <c r="F66" s="43"/>
      <c r="G66" s="43"/>
      <c r="H66" s="71"/>
      <c r="I66" s="25"/>
    </row>
    <row r="67" spans="1:9" x14ac:dyDescent="0.2">
      <c r="A67" s="24"/>
      <c r="B67" s="25"/>
      <c r="C67" s="24"/>
      <c r="D67" s="25"/>
      <c r="E67" s="43"/>
      <c r="F67" s="43"/>
      <c r="G67" s="43"/>
      <c r="H67" s="71"/>
      <c r="I67" s="25"/>
    </row>
    <row r="68" spans="1:9" x14ac:dyDescent="0.2">
      <c r="A68" s="24"/>
      <c r="B68" s="25"/>
      <c r="C68" s="24"/>
      <c r="D68" s="25"/>
      <c r="E68" s="43"/>
      <c r="F68" s="43"/>
      <c r="G68" s="43"/>
      <c r="H68" s="71"/>
      <c r="I68" s="25"/>
    </row>
    <row r="69" spans="1:9" x14ac:dyDescent="0.2">
      <c r="A69" s="24"/>
      <c r="B69" s="25"/>
      <c r="C69" s="24"/>
      <c r="D69" s="25"/>
      <c r="E69" s="43"/>
      <c r="F69" s="43"/>
      <c r="G69" s="43"/>
      <c r="H69" s="71"/>
      <c r="I69" s="25"/>
    </row>
    <row r="70" spans="1:9" x14ac:dyDescent="0.2">
      <c r="A70" s="24"/>
      <c r="B70" s="25"/>
      <c r="C70" s="24"/>
      <c r="D70" s="25"/>
      <c r="E70" s="43"/>
      <c r="F70" s="43"/>
      <c r="G70" s="43"/>
      <c r="H70" s="71"/>
      <c r="I70" s="25"/>
    </row>
    <row r="71" spans="1:9" x14ac:dyDescent="0.2">
      <c r="A71" s="24"/>
      <c r="B71" s="25"/>
      <c r="C71" s="24"/>
      <c r="D71" s="25"/>
      <c r="E71" s="43"/>
      <c r="F71" s="43"/>
      <c r="G71" s="43"/>
      <c r="H71" s="71"/>
      <c r="I71" s="25"/>
    </row>
    <row r="72" spans="1:9" x14ac:dyDescent="0.2">
      <c r="A72" s="24"/>
      <c r="B72" s="25"/>
      <c r="C72" s="24"/>
      <c r="D72" s="25"/>
      <c r="E72" s="43"/>
      <c r="F72" s="43"/>
      <c r="G72" s="43"/>
      <c r="H72" s="71"/>
      <c r="I72" s="25"/>
    </row>
    <row r="73" spans="1:9" x14ac:dyDescent="0.2">
      <c r="A73" s="24"/>
      <c r="B73" s="25"/>
      <c r="C73" s="24"/>
      <c r="D73" s="25"/>
      <c r="E73" s="43"/>
      <c r="F73" s="43"/>
      <c r="G73" s="43"/>
      <c r="H73" s="71"/>
      <c r="I73" s="25"/>
    </row>
    <row r="74" spans="1:9" x14ac:dyDescent="0.2">
      <c r="A74" s="24"/>
      <c r="B74" s="25"/>
      <c r="C74" s="24"/>
      <c r="D74" s="25"/>
      <c r="E74" s="43"/>
      <c r="F74" s="43"/>
      <c r="G74" s="43"/>
      <c r="H74" s="71"/>
      <c r="I74" s="25"/>
    </row>
    <row r="75" spans="1:9" x14ac:dyDescent="0.2">
      <c r="A75" s="24"/>
      <c r="B75" s="25"/>
      <c r="C75" s="24"/>
      <c r="D75" s="25"/>
      <c r="E75" s="43"/>
      <c r="F75" s="43"/>
      <c r="G75" s="43"/>
      <c r="H75" s="71"/>
      <c r="I75" s="25"/>
    </row>
    <row r="76" spans="1:9" x14ac:dyDescent="0.2">
      <c r="A76" s="24"/>
      <c r="B76" s="25"/>
      <c r="C76" s="24"/>
      <c r="D76" s="25"/>
      <c r="E76" s="43"/>
      <c r="F76" s="43"/>
      <c r="G76" s="43"/>
      <c r="H76" s="71"/>
      <c r="I76" s="25"/>
    </row>
    <row r="77" spans="1:9" x14ac:dyDescent="0.2">
      <c r="A77" s="24"/>
      <c r="B77" s="25"/>
      <c r="C77" s="24"/>
      <c r="D77" s="25"/>
      <c r="E77" s="43"/>
      <c r="F77" s="43"/>
      <c r="G77" s="43"/>
      <c r="H77" s="71"/>
      <c r="I77" s="25"/>
    </row>
    <row r="78" spans="1:9" x14ac:dyDescent="0.2">
      <c r="A78" s="24"/>
      <c r="B78" s="25"/>
      <c r="C78" s="24"/>
      <c r="D78" s="25"/>
      <c r="E78" s="43"/>
      <c r="F78" s="43"/>
      <c r="G78" s="43"/>
      <c r="H78" s="71"/>
      <c r="I78" s="25"/>
    </row>
    <row r="79" spans="1:9" x14ac:dyDescent="0.2">
      <c r="A79" s="24"/>
      <c r="B79" s="25"/>
      <c r="C79" s="24"/>
      <c r="D79" s="25"/>
      <c r="E79" s="43"/>
      <c r="F79" s="43"/>
      <c r="G79" s="43"/>
      <c r="H79" s="71"/>
      <c r="I79" s="25"/>
    </row>
    <row r="80" spans="1:9" x14ac:dyDescent="0.2">
      <c r="A80" s="24"/>
      <c r="B80" s="25"/>
      <c r="C80" s="24"/>
      <c r="D80" s="25"/>
      <c r="E80" s="43"/>
      <c r="F80" s="43"/>
      <c r="G80" s="43"/>
      <c r="H80" s="71"/>
      <c r="I80" s="25"/>
    </row>
    <row r="81" spans="1:9" x14ac:dyDescent="0.2">
      <c r="A81" s="24"/>
      <c r="B81" s="25"/>
      <c r="C81" s="24"/>
      <c r="D81" s="25"/>
      <c r="E81" s="43"/>
      <c r="F81" s="43"/>
      <c r="G81" s="43"/>
      <c r="H81" s="71"/>
      <c r="I81" s="25"/>
    </row>
    <row r="82" spans="1:9" x14ac:dyDescent="0.2">
      <c r="A82" s="24"/>
      <c r="B82" s="25"/>
      <c r="C82" s="24"/>
      <c r="D82" s="25"/>
      <c r="E82" s="43"/>
      <c r="F82" s="43"/>
      <c r="G82" s="43"/>
      <c r="H82" s="71"/>
      <c r="I82" s="25"/>
    </row>
    <row r="83" spans="1:9" x14ac:dyDescent="0.2">
      <c r="A83" s="24"/>
      <c r="B83" s="25"/>
      <c r="C83" s="24"/>
      <c r="D83" s="25"/>
      <c r="E83" s="43"/>
      <c r="F83" s="43"/>
      <c r="G83" s="43"/>
      <c r="H83" s="71"/>
      <c r="I83" s="25"/>
    </row>
    <row r="84" spans="1:9" x14ac:dyDescent="0.2">
      <c r="A84" s="24"/>
      <c r="B84" s="25"/>
      <c r="C84" s="24"/>
      <c r="D84" s="25"/>
      <c r="E84" s="43"/>
      <c r="F84" s="43"/>
      <c r="G84" s="43"/>
      <c r="H84" s="71"/>
      <c r="I84" s="25"/>
    </row>
    <row r="85" spans="1:9" x14ac:dyDescent="0.2">
      <c r="A85" s="24"/>
      <c r="B85" s="25"/>
      <c r="C85" s="24"/>
      <c r="D85" s="25"/>
      <c r="E85" s="43"/>
      <c r="F85" s="43"/>
      <c r="G85" s="43"/>
      <c r="H85" s="71"/>
      <c r="I85" s="25"/>
    </row>
    <row r="86" spans="1:9" x14ac:dyDescent="0.2">
      <c r="A86" s="24"/>
      <c r="B86" s="25"/>
      <c r="C86" s="24"/>
      <c r="D86" s="25"/>
      <c r="E86" s="43"/>
      <c r="F86" s="43"/>
      <c r="G86" s="43"/>
      <c r="H86" s="71"/>
      <c r="I86" s="25"/>
    </row>
    <row r="87" spans="1:9" x14ac:dyDescent="0.2">
      <c r="A87" s="24"/>
      <c r="B87" s="25"/>
      <c r="C87" s="24"/>
      <c r="D87" s="25"/>
      <c r="E87" s="43"/>
      <c r="F87" s="43"/>
      <c r="G87" s="43"/>
      <c r="H87" s="71"/>
      <c r="I87" s="25"/>
    </row>
    <row r="88" spans="1:9" x14ac:dyDescent="0.2">
      <c r="A88" s="24"/>
      <c r="B88" s="25"/>
      <c r="C88" s="24"/>
      <c r="D88" s="25"/>
      <c r="E88" s="43"/>
      <c r="F88" s="43"/>
      <c r="G88" s="43"/>
      <c r="H88" s="71"/>
      <c r="I88" s="25"/>
    </row>
    <row r="89" spans="1:9" x14ac:dyDescent="0.2">
      <c r="A89" s="24"/>
      <c r="B89" s="25"/>
      <c r="C89" s="24"/>
      <c r="D89" s="25"/>
      <c r="E89" s="43"/>
      <c r="F89" s="43"/>
      <c r="G89" s="43"/>
      <c r="H89" s="71"/>
      <c r="I89" s="25"/>
    </row>
    <row r="90" spans="1:9" x14ac:dyDescent="0.2">
      <c r="A90" s="24"/>
      <c r="B90" s="25"/>
      <c r="C90" s="24"/>
      <c r="D90" s="25"/>
      <c r="E90" s="43"/>
      <c r="F90" s="43"/>
      <c r="G90" s="43"/>
      <c r="H90" s="71"/>
      <c r="I90" s="25"/>
    </row>
    <row r="91" spans="1:9" x14ac:dyDescent="0.2">
      <c r="A91" s="24"/>
      <c r="B91" s="25"/>
      <c r="C91" s="24"/>
      <c r="D91" s="25"/>
      <c r="E91" s="43"/>
      <c r="F91" s="43"/>
      <c r="G91" s="43"/>
      <c r="H91" s="71"/>
      <c r="I91" s="25"/>
    </row>
    <row r="92" spans="1:9" x14ac:dyDescent="0.2">
      <c r="A92" s="24"/>
      <c r="B92" s="25"/>
      <c r="C92" s="24"/>
      <c r="D92" s="25"/>
      <c r="E92" s="43"/>
      <c r="F92" s="43"/>
      <c r="G92" s="43"/>
      <c r="H92" s="71"/>
      <c r="I92" s="25"/>
    </row>
    <row r="93" spans="1:9" x14ac:dyDescent="0.2">
      <c r="A93" s="24"/>
      <c r="B93" s="25"/>
      <c r="C93" s="24"/>
      <c r="D93" s="25"/>
      <c r="E93" s="43"/>
      <c r="F93" s="43"/>
      <c r="G93" s="43"/>
      <c r="H93" s="71"/>
      <c r="I93" s="25"/>
    </row>
    <row r="94" spans="1:9" x14ac:dyDescent="0.2">
      <c r="A94" s="24"/>
      <c r="B94" s="25"/>
      <c r="C94" s="24"/>
      <c r="D94" s="25"/>
      <c r="E94" s="43"/>
      <c r="F94" s="43"/>
      <c r="G94" s="43"/>
      <c r="H94" s="71"/>
      <c r="I94" s="25"/>
    </row>
    <row r="95" spans="1:9" x14ac:dyDescent="0.2">
      <c r="A95" s="24"/>
      <c r="B95" s="25"/>
      <c r="C95" s="24"/>
      <c r="D95" s="25"/>
      <c r="E95" s="43"/>
      <c r="F95" s="43"/>
      <c r="G95" s="43"/>
      <c r="H95" s="71"/>
      <c r="I95" s="25"/>
    </row>
    <row r="96" spans="1:9" x14ac:dyDescent="0.2">
      <c r="A96" s="24"/>
      <c r="B96" s="25"/>
      <c r="C96" s="24"/>
      <c r="D96" s="25"/>
      <c r="E96" s="43"/>
      <c r="F96" s="43"/>
      <c r="G96" s="43"/>
      <c r="H96" s="71"/>
      <c r="I96" s="25"/>
    </row>
    <row r="97" spans="1:9" x14ac:dyDescent="0.2">
      <c r="A97" s="24"/>
      <c r="B97" s="25"/>
      <c r="C97" s="24"/>
      <c r="D97" s="25"/>
      <c r="E97" s="43"/>
      <c r="F97" s="43"/>
      <c r="G97" s="43"/>
      <c r="H97" s="71"/>
      <c r="I97" s="25"/>
    </row>
    <row r="98" spans="1:9" x14ac:dyDescent="0.2">
      <c r="A98" s="24"/>
      <c r="B98" s="25"/>
      <c r="C98" s="24"/>
      <c r="D98" s="25"/>
      <c r="E98" s="43"/>
      <c r="F98" s="43"/>
      <c r="G98" s="43"/>
      <c r="H98" s="71"/>
      <c r="I98" s="25"/>
    </row>
    <row r="99" spans="1:9" x14ac:dyDescent="0.2">
      <c r="A99" s="24"/>
      <c r="B99" s="25"/>
      <c r="C99" s="24"/>
      <c r="D99" s="25"/>
      <c r="E99" s="43"/>
      <c r="F99" s="43"/>
      <c r="G99" s="43"/>
      <c r="H99" s="71"/>
      <c r="I99" s="25"/>
    </row>
    <row r="100" spans="1:9" x14ac:dyDescent="0.2">
      <c r="A100" s="24"/>
      <c r="B100" s="25"/>
      <c r="C100" s="24"/>
      <c r="D100" s="25"/>
      <c r="E100" s="43"/>
      <c r="F100" s="43"/>
      <c r="G100" s="43"/>
      <c r="H100" s="71"/>
      <c r="I100" s="25"/>
    </row>
    <row r="101" spans="1:9" x14ac:dyDescent="0.2">
      <c r="A101" s="24"/>
      <c r="B101" s="25"/>
      <c r="C101" s="24"/>
      <c r="D101" s="25"/>
      <c r="E101" s="43"/>
      <c r="F101" s="43"/>
      <c r="G101" s="43"/>
      <c r="H101" s="71"/>
      <c r="I101" s="25"/>
    </row>
    <row r="102" spans="1:9" x14ac:dyDescent="0.2">
      <c r="A102" s="24"/>
      <c r="B102" s="25"/>
      <c r="C102" s="24"/>
      <c r="D102" s="25"/>
      <c r="E102" s="43"/>
      <c r="F102" s="43"/>
      <c r="G102" s="43"/>
      <c r="H102" s="71"/>
      <c r="I102" s="25"/>
    </row>
    <row r="103" spans="1:9" x14ac:dyDescent="0.2">
      <c r="A103" s="24"/>
      <c r="B103" s="25"/>
      <c r="C103" s="24"/>
      <c r="D103" s="25"/>
      <c r="E103" s="43"/>
      <c r="F103" s="43"/>
      <c r="G103" s="43"/>
      <c r="H103" s="71"/>
      <c r="I103" s="25"/>
    </row>
    <row r="104" spans="1:9" x14ac:dyDescent="0.2">
      <c r="A104" s="24"/>
      <c r="B104" s="25"/>
      <c r="C104" s="24"/>
      <c r="D104" s="25"/>
      <c r="E104" s="43"/>
      <c r="F104" s="43"/>
      <c r="G104" s="43"/>
      <c r="H104" s="71"/>
      <c r="I104" s="25"/>
    </row>
    <row r="105" spans="1:9" x14ac:dyDescent="0.2">
      <c r="A105" s="24"/>
      <c r="B105" s="25"/>
      <c r="C105" s="24"/>
      <c r="D105" s="25"/>
      <c r="E105" s="43"/>
      <c r="F105" s="43"/>
      <c r="G105" s="43"/>
      <c r="H105" s="71"/>
      <c r="I105" s="25"/>
    </row>
    <row r="106" spans="1:9" x14ac:dyDescent="0.2">
      <c r="A106" s="24"/>
      <c r="B106" s="25"/>
      <c r="C106" s="24"/>
      <c r="D106" s="25"/>
      <c r="E106" s="43"/>
      <c r="F106" s="43"/>
      <c r="G106" s="43"/>
      <c r="H106" s="71"/>
      <c r="I106" s="25"/>
    </row>
    <row r="107" spans="1:9" x14ac:dyDescent="0.2">
      <c r="A107" s="24"/>
      <c r="B107" s="25"/>
      <c r="C107" s="24"/>
      <c r="D107" s="25"/>
      <c r="E107" s="43"/>
      <c r="F107" s="43"/>
      <c r="G107" s="43"/>
      <c r="H107" s="71"/>
      <c r="I107" s="25"/>
    </row>
    <row r="108" spans="1:9" x14ac:dyDescent="0.2">
      <c r="A108" s="24"/>
      <c r="B108" s="25"/>
      <c r="C108" s="24"/>
      <c r="D108" s="25"/>
      <c r="E108" s="43"/>
      <c r="F108" s="43"/>
      <c r="G108" s="43"/>
      <c r="H108" s="71"/>
      <c r="I108" s="25"/>
    </row>
  </sheetData>
  <autoFilter ref="A4:K4" xr:uid="{00000000-0009-0000-0000-000000000000}"/>
  <mergeCells count="9">
    <mergeCell ref="H45:H50"/>
    <mergeCell ref="H6:H13"/>
    <mergeCell ref="I6:I13"/>
    <mergeCell ref="H28:H33"/>
    <mergeCell ref="I28:I33"/>
    <mergeCell ref="H36:H42"/>
    <mergeCell ref="I36:I42"/>
    <mergeCell ref="H16:H25"/>
    <mergeCell ref="I16:I25"/>
  </mergeCells>
  <printOptions horizontalCentered="1"/>
  <pageMargins left="3.937007874015748E-2" right="0" top="0.11811023622047245" bottom="0.23622047244094491" header="0" footer="0"/>
  <pageSetup paperSize="9" orientation="landscape" r:id="rId1"/>
  <headerFooter>
    <oddFooter>&amp;R&amp;P / &amp;N</oddFooter>
  </headerFooter>
  <rowBreaks count="1" manualBreakCount="1">
    <brk id="24" max="8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MASINA DE TAIAT OXIGAZ</vt:lpstr>
      <vt:lpstr>'MASINA DE TAIAT OXIGAZ'!Print_Area</vt:lpstr>
      <vt:lpstr>'MASINA DE TAIAT OXIGAZ'!Print_Titles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2019-05-07T13:36:42Z</cp:lastPrinted>
  <dcterms:created xsi:type="dcterms:W3CDTF">2019-03-14T13:01:08Z</dcterms:created>
  <dcterms:modified xsi:type="dcterms:W3CDTF">2023-01-27T09:06:26Z</dcterms:modified>
</cp:coreProperties>
</file>