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ndrei.suruceanu\Desktop\Cerinta Tehnica Contract Permanenta Ajustaj\Sector tratament termic si APFL\"/>
    </mc:Choice>
  </mc:AlternateContent>
  <xr:revisionPtr revIDLastSave="0" documentId="13_ncr:1_{D6FBF400-7CB6-46EC-AF76-7CFEC4CCA27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MASINA DE PLANAT" sheetId="1" r:id="rId1"/>
  </sheets>
  <externalReferences>
    <externalReference r:id="rId2"/>
  </externalReferences>
  <definedNames>
    <definedName name="_A12">'[1]Pachete de lucru'!$D$2:$D$846</definedName>
    <definedName name="_xlnm._FilterDatabase" localSheetId="0" hidden="1">'MASINA DE PLANAT'!$A$4:$K$85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2" localSheetId="0">#REF!</definedName>
    <definedName name="DATA2">#REF!</definedName>
    <definedName name="DATA3" localSheetId="0">#REF!</definedName>
    <definedName name="DATA3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91" localSheetId="0">#REF!</definedName>
    <definedName name="DATA91">#REF!</definedName>
    <definedName name="FDHGFH">'[1]Pachete de lucru'!$N$2:$N$846</definedName>
    <definedName name="_xlnm.Print_Area" localSheetId="0">'MASINA DE PLANAT'!$A$1:$J$85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1" localSheetId="0">#REF!</definedName>
    <definedName name="TESTKEY1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ytyu" localSheetId="0">'[1]Pachete de lucru'!#REF!</definedName>
    <definedName name="ttytyu">'[1]Pachete de lucru'!#REF!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5" i="1" l="1"/>
  <c r="F76" i="1"/>
  <c r="F61" i="1"/>
  <c r="F52" i="1"/>
  <c r="F48" i="1"/>
  <c r="F35" i="1"/>
  <c r="F27" i="1"/>
  <c r="F21" i="1"/>
  <c r="F17" i="1"/>
  <c r="F13" i="1"/>
  <c r="F9" i="1"/>
  <c r="G20" i="1"/>
  <c r="G19" i="1"/>
  <c r="G79" i="1"/>
  <c r="G80" i="1"/>
  <c r="G81" i="1"/>
  <c r="G82" i="1"/>
  <c r="G83" i="1"/>
  <c r="G84" i="1"/>
  <c r="G78" i="1"/>
  <c r="G64" i="1"/>
  <c r="G65" i="1"/>
  <c r="G66" i="1"/>
  <c r="G67" i="1"/>
  <c r="G68" i="1"/>
  <c r="G69" i="1"/>
  <c r="G70" i="1"/>
  <c r="G71" i="1"/>
  <c r="G72" i="1"/>
  <c r="G73" i="1"/>
  <c r="G74" i="1"/>
  <c r="G75" i="1"/>
  <c r="G63" i="1"/>
  <c r="G55" i="1"/>
  <c r="G56" i="1"/>
  <c r="G57" i="1"/>
  <c r="G58" i="1"/>
  <c r="G59" i="1"/>
  <c r="G60" i="1"/>
  <c r="G54" i="1"/>
  <c r="G51" i="1"/>
  <c r="G50" i="1"/>
  <c r="G37" i="1"/>
  <c r="G38" i="1"/>
  <c r="G39" i="1"/>
  <c r="G40" i="1"/>
  <c r="G41" i="1"/>
  <c r="G42" i="1"/>
  <c r="G43" i="1"/>
  <c r="G44" i="1"/>
  <c r="G45" i="1"/>
  <c r="G46" i="1"/>
  <c r="G47" i="1"/>
  <c r="G29" i="1"/>
  <c r="G30" i="1"/>
  <c r="G31" i="1"/>
  <c r="G32" i="1"/>
  <c r="G33" i="1"/>
  <c r="G34" i="1"/>
  <c r="G23" i="1"/>
  <c r="G24" i="1"/>
  <c r="G25" i="1"/>
  <c r="G26" i="1"/>
  <c r="G16" i="1"/>
  <c r="G15" i="1"/>
  <c r="G12" i="1"/>
  <c r="G11" i="1"/>
  <c r="G7" i="1"/>
  <c r="G8" i="1"/>
  <c r="G6" i="1"/>
  <c r="G85" i="1" l="1"/>
  <c r="H77" i="1" s="1"/>
  <c r="H78" i="1" s="1"/>
  <c r="G61" i="1"/>
  <c r="H53" i="1" s="1"/>
  <c r="H54" i="1" s="1"/>
  <c r="G52" i="1"/>
  <c r="H49" i="1" s="1"/>
  <c r="H50" i="1" s="1"/>
  <c r="G27" i="1"/>
  <c r="H22" i="1" s="1"/>
  <c r="H23" i="1" s="1"/>
  <c r="G13" i="1"/>
  <c r="G76" i="1"/>
  <c r="H62" i="1" s="1"/>
  <c r="H63" i="1" s="1"/>
  <c r="G9" i="1"/>
  <c r="G35" i="1"/>
  <c r="G48" i="1"/>
  <c r="G17" i="1"/>
  <c r="G21" i="1"/>
  <c r="H14" i="1" l="1"/>
  <c r="H15" i="1" s="1"/>
  <c r="H36" i="1"/>
  <c r="H37" i="1" s="1"/>
  <c r="H29" i="1"/>
  <c r="H28" i="1"/>
  <c r="H10" i="1"/>
  <c r="H11" i="1" s="1"/>
  <c r="H18" i="1"/>
  <c r="H19" i="1" s="1"/>
  <c r="H5" i="1"/>
  <c r="H6" i="1" s="1"/>
</calcChain>
</file>

<file path=xl/sharedStrings.xml><?xml version="1.0" encoding="utf-8"?>
<sst xmlns="http://schemas.openxmlformats.org/spreadsheetml/2006/main" count="114" uniqueCount="83">
  <si>
    <t>Timp total de executie Pachet de lucru [ore]</t>
  </si>
  <si>
    <t>Verificat seturi role de indreptare</t>
  </si>
  <si>
    <t>Verificat  mecanisme de apasare cu surub</t>
  </si>
  <si>
    <t xml:space="preserve">Verificat  role de transport, lanturi, reductoare si motoare </t>
  </si>
  <si>
    <t xml:space="preserve">Verificat role de translatie, grup de actionare cale cu role deplasabila </t>
  </si>
  <si>
    <t xml:space="preserve">Verificare integritate organe de asmblare cuplaj reductor-motor (sa fie bine strânse si sa nu existe jocuri  între flanse) </t>
  </si>
  <si>
    <t>Verificat strangere suruburi plan separatie si capace reductor si caja</t>
  </si>
  <si>
    <t>Verificare strangere suruburi fixare pe fundatie motor, reductor si caja</t>
  </si>
  <si>
    <t>Verificat flanse cuplaje(jocuri pe ax, deformari etc)</t>
  </si>
  <si>
    <t>Verificat si gresat articulatii cardanice(13buc)</t>
  </si>
  <si>
    <t>Verificat strangere prezoane lagare role superioare si inferioare</t>
  </si>
  <si>
    <t>Verificat rulmenti lagare role</t>
  </si>
  <si>
    <t xml:space="preserve">Verificat  si completat bolturi si bucse forfecare </t>
  </si>
  <si>
    <t>Verificat strangere suruburi flanse arbori cardanici si inlocuit suruburi alungite</t>
  </si>
  <si>
    <t>Verificat tablie role(uzura neuniforma, deformatii, zgarieturi, depuneri de material)</t>
  </si>
  <si>
    <t xml:space="preserve">Verificare si reglare tangenta role </t>
  </si>
  <si>
    <t>Verificat  mecanism indicare si pozitionare seturi</t>
  </si>
  <si>
    <t>Verificare mecanism de indicare cu ceas a pozitiei seturilor</t>
  </si>
  <si>
    <t>Verificat  mecanism schimbare seturi</t>
  </si>
  <si>
    <t>Verificat transmisii cu lant</t>
  </si>
  <si>
    <t>Verificat cuplaje</t>
  </si>
  <si>
    <t>Verificat fixare suport dispozitiv de extragere seturi</t>
  </si>
  <si>
    <t>Verificare pene de blocare dispozitiv in raport cu batiul masinii</t>
  </si>
  <si>
    <t>Verificare integritate constructie metalica</t>
  </si>
  <si>
    <t>Nr. crt.</t>
  </si>
  <si>
    <t>Denumire Pachete de lucru</t>
  </si>
  <si>
    <t>Nr. activitati</t>
  </si>
  <si>
    <t>Denumire activitati</t>
  </si>
  <si>
    <t>Nr. lucratori</t>
  </si>
  <si>
    <t>Valoare,
RON/an
fara TVA</t>
  </si>
  <si>
    <t xml:space="preserve"> Verificat  reductor  si angrenaje actionare principala</t>
  </si>
  <si>
    <t>26/an</t>
  </si>
  <si>
    <t xml:space="preserve">Verificare integritate organe de asmblare cuplaj(3buc) reductor-motor (sa fie bine strânse si sa nu existe jocuri  între flanse) </t>
  </si>
  <si>
    <t>Verificat strangere suruburi la fundatie motor  reductor si plan separatie actionare principala</t>
  </si>
  <si>
    <t xml:space="preserve">Verificat cuplaje </t>
  </si>
  <si>
    <t>Verificat transmisie cardanica</t>
  </si>
  <si>
    <t>Verificat bara sincronizare si cuplaje bara</t>
  </si>
  <si>
    <t xml:space="preserve">Demontat aparatoare si verificare integritate organe de asmblare cuplajreductor-motor (sa fie bine strânse si sa nu existe jocuri  între flanse) </t>
  </si>
  <si>
    <t xml:space="preserve">Verificat si reglat frana </t>
  </si>
  <si>
    <t xml:space="preserve">Demontat aparatoare si verificare integritate organe de asmblare cuplaj reductor-motor (sa fie bine strânse si sa nu existe jocuri  între flanse) </t>
  </si>
  <si>
    <t>Verificatfixare pinion antrenare lant pe treapata iesire reductor</t>
  </si>
  <si>
    <t>Verificare instalatie de ungere, completare cu ulei in reductoare</t>
  </si>
  <si>
    <t>Ungere individuala lant actionare</t>
  </si>
  <si>
    <t>Verificare arbore cardanic indicare, pozitionare set superior pe ceas</t>
  </si>
  <si>
    <t>Verificare parghie pozitionare set inferior</t>
  </si>
  <si>
    <t>Verificat  lanturi Gall pentru actionare role</t>
  </si>
  <si>
    <t xml:space="preserve">Verificat roti lant actionare role </t>
  </si>
  <si>
    <t>Verificat role</t>
  </si>
  <si>
    <t>Verificat placi acoperire</t>
  </si>
  <si>
    <t xml:space="preserve">Verificare integritate organe de asmblare cuplaj(2buc) reductor-motor (sa fie bine strânse si sa nu existe jocuri  între flanse) </t>
  </si>
  <si>
    <t>Verificare fixare grup motor reductor pe postament(strans suruburi fixare)</t>
  </si>
  <si>
    <t>Verificare fixare grup motor reductor(2buc) pe postament(strans suruburi fixare)</t>
  </si>
  <si>
    <t>Verificare fixare grup antrenare motor reductor(2buc) pe postament(strans suruburi fixare)</t>
  </si>
  <si>
    <t>Verificare fixare grup motor reductor depsare (2buc) pe postament(strans suruburi fixare)</t>
  </si>
  <si>
    <t>Verificat arbore sincronizare</t>
  </si>
  <si>
    <t>Verificat constructie metalica platforma cale cu role</t>
  </si>
  <si>
    <t>Verificat cale cu role profilate</t>
  </si>
  <si>
    <t>Verificare fixare grup antrenare motor reductor(5buc) pe postament(strans suruburi fixare)</t>
  </si>
  <si>
    <t xml:space="preserve">Verificare integritate organe de asmblare cuplaj(4buc) reductor-motor (sa fie bine strânse si sa nu existe jocuri  între flanse) </t>
  </si>
  <si>
    <t>Verificare lagare role si fixare role(ungere lagare si strangere suruburi fixare lagare)</t>
  </si>
  <si>
    <t>Verificat roti rulare(4buc) si lagare roti rulare(8buc)</t>
  </si>
  <si>
    <t xml:space="preserve">Verificat uzura, ecartament nivelment si fixare sina </t>
  </si>
  <si>
    <t>Nr. minute</t>
  </si>
  <si>
    <t>Total minute</t>
  </si>
  <si>
    <t>Total ore om</t>
  </si>
  <si>
    <t>Frecventa anuala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</si>
  <si>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</si>
  <si>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</si>
  <si>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</si>
  <si>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</si>
  <si>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</si>
  <si>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</si>
  <si>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</si>
  <si>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</si>
  <si>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</si>
  <si>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</si>
  <si>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</si>
  <si>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Verificare stare tehnica reductor: se verifica fixarea reductorului pe postament; se verifica  nivelul de ulei; se verifica etansarile (sa nu prezinte ulei in jurul reductorului, la planul de separatie si capace laterale), demontat capac vizitare si verificat angrenaje</t>
  </si>
  <si>
    <t>Verificare stare tehnica reductor grup antrenare role iesire(2buc): se verifica fixarea reductorului pe postament; se verifica  nivelul de ulei; se verifica etansarile (sa nu prezinte ulei in jurul reductorului, la planul de separatie si capace laterale), demontat capac vizitare si verificat angrenaje</t>
  </si>
  <si>
    <t>Verificare stare tehnica reductor grup deplasare cale cu  role (2buc): se verifica fixarea reductorului pe postament; se verifica  nivelul de ulei; se verifica etansarile (sa nu prezinte ulei in jurul reductorului, la planul de separatie si capace laterale), demontat capac vizitare si verificat angrenaje</t>
  </si>
  <si>
    <t>Verificare stare tehnica reductor grup antrenare role iesire(4buc): se verifica fixarea reductorului pe postament; se verifica  nivelul de ulei; se verifica etansarile (sa nu prezinte ulei in jurul reductorului, la planul de separatie si capace laterale), demontat capac vizitare si verificat angrenaje</t>
  </si>
  <si>
    <t xml:space="preserve">Delimitare zona de lucru, instructaj SSM si SU </t>
  </si>
  <si>
    <t xml:space="preserve"> Lista pachete de lucru electrice/mecanice lucrari preventive MASINA DE PLANAT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</si>
</sst>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b/>
      <sz val="12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sz val="10"/>
      <color indexed="10"/>
      <name val="Trebuchet MS"/>
      <family val="2"/>
    </font>
    <font>
      <sz val="10"/>
      <color theme="1"/>
      <name val="Trebuchet MS"/>
      <family val="2"/>
    </font>
    <font>
      <b/>
      <i/>
      <sz val="11"/>
      <name val="Trebuchet MS"/>
      <family val="2"/>
    </font>
    <font>
      <sz val="11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justify" vertical="center"/>
    </xf>
    <xf numFmtId="0" fontId="2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4" fontId="7" fillId="5" borderId="3" xfId="0" applyNumberFormat="1" applyFont="1" applyFill="1" applyBorder="1" applyAlignment="1">
      <alignment horizontal="center" vertical="center" wrapText="1"/>
    </xf>
    <xf numFmtId="4" fontId="7" fillId="5" borderId="2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indexed="55"/>
      </font>
      <fill>
        <patternFill>
          <bgColor indexed="55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hete de lucru (3)"/>
      <sheetName val="Pachete de lucru (2)"/>
      <sheetName val="Pachete de lucru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5"/>
  <sheetViews>
    <sheetView tabSelected="1" view="pageBreakPreview" zoomScale="110" zoomScaleNormal="100" zoomScaleSheetLayoutView="110" workbookViewId="0">
      <pane ySplit="4" topLeftCell="A5" activePane="bottomLeft" state="frozen"/>
      <selection pane="bottomLeft" activeCell="J77" sqref="J77:K77"/>
    </sheetView>
  </sheetViews>
  <sheetFormatPr defaultColWidth="9.140625" defaultRowHeight="15" x14ac:dyDescent="0.2"/>
  <cols>
    <col min="1" max="1" width="5.28515625" style="9" customWidth="1"/>
    <col min="2" max="2" width="29.28515625" style="2" customWidth="1"/>
    <col min="3" max="3" width="6" style="3" customWidth="1"/>
    <col min="4" max="4" width="42.28515625" style="2" customWidth="1"/>
    <col min="5" max="5" width="8.7109375" style="45" customWidth="1"/>
    <col min="6" max="6" width="8.28515625" style="45" customWidth="1"/>
    <col min="7" max="7" width="8" style="46" customWidth="1"/>
    <col min="8" max="8" width="7.28515625" style="85" customWidth="1"/>
    <col min="9" max="9" width="10.5703125" style="4" customWidth="1"/>
    <col min="10" max="10" width="8.85546875" style="5" customWidth="1"/>
    <col min="11" max="16384" width="9.140625" style="6"/>
  </cols>
  <sheetData>
    <row r="1" spans="1:10" ht="18" x14ac:dyDescent="0.2">
      <c r="A1" s="1"/>
    </row>
    <row r="2" spans="1:10" ht="14.25" customHeight="1" x14ac:dyDescent="0.2">
      <c r="A2" s="7" t="s">
        <v>82</v>
      </c>
      <c r="B2" s="6"/>
      <c r="D2" s="6"/>
      <c r="E2" s="3"/>
      <c r="F2" s="3"/>
      <c r="G2" s="3"/>
      <c r="H2" s="86"/>
      <c r="I2" s="6"/>
      <c r="J2" s="8"/>
    </row>
    <row r="3" spans="1:10" ht="10.5" customHeight="1" x14ac:dyDescent="0.2">
      <c r="A3" s="7"/>
      <c r="B3" s="6"/>
      <c r="D3" s="6"/>
      <c r="E3" s="3"/>
      <c r="F3" s="3"/>
      <c r="G3" s="3"/>
      <c r="H3" s="86"/>
      <c r="I3" s="6"/>
      <c r="J3" s="8"/>
    </row>
    <row r="4" spans="1:10" ht="59.25" customHeight="1" x14ac:dyDescent="0.2">
      <c r="A4" s="56" t="s">
        <v>24</v>
      </c>
      <c r="B4" s="57" t="s">
        <v>25</v>
      </c>
      <c r="C4" s="58" t="s">
        <v>26</v>
      </c>
      <c r="D4" s="57" t="s">
        <v>27</v>
      </c>
      <c r="E4" s="58" t="s">
        <v>28</v>
      </c>
      <c r="F4" s="58" t="s">
        <v>62</v>
      </c>
      <c r="G4" s="58" t="s">
        <v>63</v>
      </c>
      <c r="H4" s="87" t="s">
        <v>64</v>
      </c>
      <c r="I4" s="57" t="s">
        <v>65</v>
      </c>
      <c r="J4" s="59" t="s">
        <v>29</v>
      </c>
    </row>
    <row r="5" spans="1:10" ht="49.5" x14ac:dyDescent="0.2">
      <c r="A5" s="33" t="s">
        <v>66</v>
      </c>
      <c r="B5" s="34" t="s">
        <v>30</v>
      </c>
      <c r="C5" s="12"/>
      <c r="D5" s="35" t="s">
        <v>0</v>
      </c>
      <c r="E5" s="47">
        <v>2</v>
      </c>
      <c r="F5" s="47"/>
      <c r="G5" s="33"/>
      <c r="H5" s="88">
        <f>G9/60</f>
        <v>7.5</v>
      </c>
      <c r="I5" s="33" t="s">
        <v>31</v>
      </c>
      <c r="J5" s="36"/>
    </row>
    <row r="6" spans="1:10" x14ac:dyDescent="0.2">
      <c r="A6" s="15"/>
      <c r="B6" s="16"/>
      <c r="C6" s="17">
        <v>1</v>
      </c>
      <c r="D6" s="16" t="s">
        <v>81</v>
      </c>
      <c r="E6" s="48">
        <v>2</v>
      </c>
      <c r="F6" s="17">
        <v>15</v>
      </c>
      <c r="G6" s="17">
        <f>F6*E6</f>
        <v>30</v>
      </c>
      <c r="H6" s="61">
        <f>H5</f>
        <v>7.5</v>
      </c>
      <c r="I6" s="67"/>
      <c r="J6" s="70"/>
    </row>
    <row r="7" spans="1:10" ht="90" x14ac:dyDescent="0.2">
      <c r="A7" s="15"/>
      <c r="B7" s="16"/>
      <c r="C7" s="17">
        <v>2</v>
      </c>
      <c r="D7" s="20" t="s">
        <v>77</v>
      </c>
      <c r="E7" s="48">
        <v>2</v>
      </c>
      <c r="F7" s="17">
        <v>90</v>
      </c>
      <c r="G7" s="17">
        <f t="shared" ref="G7:G8" si="0">F7*E7</f>
        <v>180</v>
      </c>
      <c r="H7" s="76"/>
      <c r="I7" s="68"/>
      <c r="J7" s="71"/>
    </row>
    <row r="8" spans="1:10" ht="45" x14ac:dyDescent="0.2">
      <c r="A8" s="15"/>
      <c r="B8" s="16"/>
      <c r="C8" s="17">
        <v>3</v>
      </c>
      <c r="D8" s="20" t="s">
        <v>32</v>
      </c>
      <c r="E8" s="48">
        <v>2</v>
      </c>
      <c r="F8" s="17">
        <v>120</v>
      </c>
      <c r="G8" s="17">
        <f t="shared" si="0"/>
        <v>240</v>
      </c>
      <c r="H8" s="89"/>
      <c r="I8" s="69"/>
      <c r="J8" s="72"/>
    </row>
    <row r="9" spans="1:10" x14ac:dyDescent="0.2">
      <c r="A9" s="15"/>
      <c r="B9" s="16"/>
      <c r="C9" s="17"/>
      <c r="D9" s="20"/>
      <c r="E9" s="48"/>
      <c r="F9" s="17">
        <f>SUM(F6:F8)</f>
        <v>225</v>
      </c>
      <c r="G9" s="17">
        <f>SUM(G6:G8)</f>
        <v>450</v>
      </c>
      <c r="H9" s="90"/>
      <c r="I9" s="18"/>
      <c r="J9" s="19"/>
    </row>
    <row r="10" spans="1:10" ht="66" x14ac:dyDescent="0.2">
      <c r="A10" s="10" t="s">
        <v>67</v>
      </c>
      <c r="B10" s="44" t="s">
        <v>33</v>
      </c>
      <c r="C10" s="12"/>
      <c r="D10" s="25" t="s">
        <v>0</v>
      </c>
      <c r="E10" s="49">
        <v>2</v>
      </c>
      <c r="F10" s="49"/>
      <c r="G10" s="10"/>
      <c r="H10" s="60">
        <f>G13/60</f>
        <v>4</v>
      </c>
      <c r="I10" s="10" t="s">
        <v>31</v>
      </c>
      <c r="J10" s="14"/>
    </row>
    <row r="11" spans="1:10" ht="30" customHeight="1" x14ac:dyDescent="0.2">
      <c r="A11" s="15"/>
      <c r="B11" s="16"/>
      <c r="C11" s="17">
        <v>1</v>
      </c>
      <c r="D11" s="20" t="s">
        <v>7</v>
      </c>
      <c r="E11" s="50">
        <v>2</v>
      </c>
      <c r="F11" s="50">
        <v>60</v>
      </c>
      <c r="G11" s="17">
        <f>F11*E11</f>
        <v>120</v>
      </c>
      <c r="H11" s="61">
        <f>H10</f>
        <v>4</v>
      </c>
      <c r="I11" s="73"/>
      <c r="J11" s="74"/>
    </row>
    <row r="12" spans="1:10" ht="30" x14ac:dyDescent="0.2">
      <c r="A12" s="15"/>
      <c r="B12" s="16"/>
      <c r="C12" s="17">
        <v>2</v>
      </c>
      <c r="D12" s="20" t="s">
        <v>6</v>
      </c>
      <c r="E12" s="50">
        <v>2</v>
      </c>
      <c r="F12" s="50">
        <v>60</v>
      </c>
      <c r="G12" s="17">
        <f>F12*E12</f>
        <v>120</v>
      </c>
      <c r="H12" s="89"/>
      <c r="I12" s="63"/>
      <c r="J12" s="75"/>
    </row>
    <row r="13" spans="1:10" x14ac:dyDescent="0.2">
      <c r="A13" s="15"/>
      <c r="B13" s="16"/>
      <c r="C13" s="32"/>
      <c r="D13" s="20"/>
      <c r="E13" s="48"/>
      <c r="F13" s="17">
        <f>SUM(F11:F12)</f>
        <v>120</v>
      </c>
      <c r="G13" s="17">
        <f>SUM(G11:G12)</f>
        <v>240</v>
      </c>
      <c r="H13" s="90"/>
      <c r="I13" s="17"/>
      <c r="J13" s="24"/>
    </row>
    <row r="14" spans="1:10" ht="33" x14ac:dyDescent="0.2">
      <c r="A14" s="10" t="s">
        <v>68</v>
      </c>
      <c r="B14" s="11" t="s">
        <v>34</v>
      </c>
      <c r="C14" s="12"/>
      <c r="D14" s="13" t="s">
        <v>0</v>
      </c>
      <c r="E14" s="51">
        <v>2</v>
      </c>
      <c r="F14" s="51"/>
      <c r="G14" s="10"/>
      <c r="H14" s="60">
        <f>G17/60</f>
        <v>4</v>
      </c>
      <c r="I14" s="10" t="s">
        <v>31</v>
      </c>
      <c r="J14" s="14"/>
    </row>
    <row r="15" spans="1:10" x14ac:dyDescent="0.2">
      <c r="A15" s="15"/>
      <c r="B15" s="16"/>
      <c r="C15" s="22">
        <v>1</v>
      </c>
      <c r="D15" s="20" t="s">
        <v>12</v>
      </c>
      <c r="E15" s="50">
        <v>2</v>
      </c>
      <c r="F15" s="50">
        <v>60</v>
      </c>
      <c r="G15" s="17">
        <f t="shared" ref="G15:G16" si="1">F15*E15</f>
        <v>120</v>
      </c>
      <c r="H15" s="76">
        <f>H14</f>
        <v>4</v>
      </c>
      <c r="I15" s="73"/>
      <c r="J15" s="74"/>
    </row>
    <row r="16" spans="1:10" ht="30" x14ac:dyDescent="0.2">
      <c r="A16" s="15"/>
      <c r="B16" s="16"/>
      <c r="C16" s="22">
        <v>2</v>
      </c>
      <c r="D16" s="20" t="s">
        <v>8</v>
      </c>
      <c r="E16" s="50">
        <v>2</v>
      </c>
      <c r="F16" s="50">
        <v>60</v>
      </c>
      <c r="G16" s="17">
        <f t="shared" si="1"/>
        <v>120</v>
      </c>
      <c r="H16" s="76"/>
      <c r="I16" s="63"/>
      <c r="J16" s="75"/>
    </row>
    <row r="17" spans="1:10" x14ac:dyDescent="0.2">
      <c r="A17" s="15"/>
      <c r="B17" s="16"/>
      <c r="C17" s="22"/>
      <c r="D17" s="20"/>
      <c r="E17" s="48"/>
      <c r="F17" s="17">
        <f>SUM(F15:F16)</f>
        <v>120</v>
      </c>
      <c r="G17" s="17">
        <f>SUM(G15:G16)</f>
        <v>240</v>
      </c>
      <c r="H17" s="90"/>
      <c r="I17" s="23"/>
      <c r="J17" s="24"/>
    </row>
    <row r="18" spans="1:10" ht="33" x14ac:dyDescent="0.2">
      <c r="A18" s="37" t="s">
        <v>69</v>
      </c>
      <c r="B18" s="11" t="s">
        <v>35</v>
      </c>
      <c r="C18" s="12"/>
      <c r="D18" s="25" t="s">
        <v>0</v>
      </c>
      <c r="E18" s="49">
        <v>4</v>
      </c>
      <c r="F18" s="49"/>
      <c r="G18" s="10"/>
      <c r="H18" s="60">
        <f>G21/60</f>
        <v>12</v>
      </c>
      <c r="I18" s="33" t="s">
        <v>31</v>
      </c>
      <c r="J18" s="14"/>
    </row>
    <row r="19" spans="1:10" ht="30" x14ac:dyDescent="0.2">
      <c r="A19" s="15"/>
      <c r="B19" s="16"/>
      <c r="C19" s="22">
        <v>1</v>
      </c>
      <c r="D19" s="20" t="s">
        <v>13</v>
      </c>
      <c r="E19" s="50">
        <v>4</v>
      </c>
      <c r="F19" s="50">
        <v>90</v>
      </c>
      <c r="G19" s="52">
        <f>F19*E19</f>
        <v>360</v>
      </c>
      <c r="H19" s="77">
        <f>H18</f>
        <v>12</v>
      </c>
      <c r="I19" s="73"/>
      <c r="J19" s="74"/>
    </row>
    <row r="20" spans="1:10" x14ac:dyDescent="0.2">
      <c r="A20" s="15"/>
      <c r="B20" s="16"/>
      <c r="C20" s="22">
        <v>2</v>
      </c>
      <c r="D20" s="20" t="s">
        <v>9</v>
      </c>
      <c r="E20" s="50">
        <v>3</v>
      </c>
      <c r="F20" s="50">
        <v>120</v>
      </c>
      <c r="G20" s="52">
        <f>F20*E20</f>
        <v>360</v>
      </c>
      <c r="H20" s="91"/>
      <c r="I20" s="63"/>
      <c r="J20" s="75"/>
    </row>
    <row r="21" spans="1:10" x14ac:dyDescent="0.2">
      <c r="A21" s="15"/>
      <c r="B21" s="16"/>
      <c r="C21" s="22"/>
      <c r="D21" s="20"/>
      <c r="E21" s="50"/>
      <c r="F21" s="50">
        <f>SUM(F19:F20)</f>
        <v>210</v>
      </c>
      <c r="G21" s="50">
        <f>SUM(G19:G20)</f>
        <v>720</v>
      </c>
      <c r="H21" s="92"/>
      <c r="I21" s="23"/>
      <c r="J21" s="24"/>
    </row>
    <row r="22" spans="1:10" ht="33" x14ac:dyDescent="0.2">
      <c r="A22" s="10" t="s">
        <v>70</v>
      </c>
      <c r="B22" s="11" t="s">
        <v>1</v>
      </c>
      <c r="C22" s="12"/>
      <c r="D22" s="25" t="s">
        <v>0</v>
      </c>
      <c r="E22" s="49">
        <v>3</v>
      </c>
      <c r="F22" s="49"/>
      <c r="G22" s="10"/>
      <c r="H22" s="60">
        <f>G27/60</f>
        <v>24</v>
      </c>
      <c r="I22" s="10" t="s">
        <v>31</v>
      </c>
      <c r="J22" s="14"/>
    </row>
    <row r="23" spans="1:10" ht="30" x14ac:dyDescent="0.2">
      <c r="A23" s="15"/>
      <c r="B23" s="16"/>
      <c r="C23" s="17">
        <v>1</v>
      </c>
      <c r="D23" s="29" t="s">
        <v>10</v>
      </c>
      <c r="E23" s="53">
        <v>3</v>
      </c>
      <c r="F23" s="53">
        <v>120</v>
      </c>
      <c r="G23" s="17">
        <f t="shared" ref="G23:G26" si="2">F23*E23</f>
        <v>360</v>
      </c>
      <c r="H23" s="76">
        <f>H22</f>
        <v>24</v>
      </c>
      <c r="I23" s="67"/>
      <c r="J23" s="78"/>
    </row>
    <row r="24" spans="1:10" x14ac:dyDescent="0.2">
      <c r="A24" s="15"/>
      <c r="B24" s="21"/>
      <c r="C24" s="17">
        <v>2</v>
      </c>
      <c r="D24" s="29" t="s">
        <v>11</v>
      </c>
      <c r="E24" s="53">
        <v>3</v>
      </c>
      <c r="F24" s="53">
        <v>90</v>
      </c>
      <c r="G24" s="17">
        <f t="shared" si="2"/>
        <v>270</v>
      </c>
      <c r="H24" s="76"/>
      <c r="I24" s="68"/>
      <c r="J24" s="79"/>
    </row>
    <row r="25" spans="1:10" ht="30" x14ac:dyDescent="0.2">
      <c r="A25" s="15"/>
      <c r="B25" s="16"/>
      <c r="C25" s="17">
        <v>3</v>
      </c>
      <c r="D25" s="29" t="s">
        <v>14</v>
      </c>
      <c r="E25" s="53">
        <v>3</v>
      </c>
      <c r="F25" s="53">
        <v>120</v>
      </c>
      <c r="G25" s="17">
        <f t="shared" si="2"/>
        <v>360</v>
      </c>
      <c r="H25" s="76"/>
      <c r="I25" s="68"/>
      <c r="J25" s="79"/>
    </row>
    <row r="26" spans="1:10" x14ac:dyDescent="0.2">
      <c r="A26" s="15"/>
      <c r="B26" s="16"/>
      <c r="C26" s="17">
        <v>4</v>
      </c>
      <c r="D26" s="29" t="s">
        <v>15</v>
      </c>
      <c r="E26" s="53">
        <v>3</v>
      </c>
      <c r="F26" s="53">
        <v>150</v>
      </c>
      <c r="G26" s="17">
        <f t="shared" si="2"/>
        <v>450</v>
      </c>
      <c r="H26" s="89"/>
      <c r="I26" s="69"/>
      <c r="J26" s="80"/>
    </row>
    <row r="27" spans="1:10" x14ac:dyDescent="0.2">
      <c r="A27" s="15"/>
      <c r="B27" s="16"/>
      <c r="C27" s="17"/>
      <c r="D27" s="16"/>
      <c r="E27" s="48"/>
      <c r="F27" s="48">
        <f>SUM(F23:F26)</f>
        <v>480</v>
      </c>
      <c r="G27" s="48">
        <f>SUM(G23:G26)</f>
        <v>1440</v>
      </c>
      <c r="H27" s="90"/>
      <c r="I27" s="26"/>
      <c r="J27" s="28"/>
    </row>
    <row r="28" spans="1:10" ht="33" x14ac:dyDescent="0.2">
      <c r="A28" s="10" t="s">
        <v>71</v>
      </c>
      <c r="B28" s="11" t="s">
        <v>2</v>
      </c>
      <c r="C28" s="12"/>
      <c r="D28" s="25" t="s">
        <v>0</v>
      </c>
      <c r="E28" s="49">
        <v>2</v>
      </c>
      <c r="F28" s="49"/>
      <c r="G28" s="30"/>
      <c r="H28" s="93">
        <f>G35/60</f>
        <v>8</v>
      </c>
      <c r="I28" s="10" t="s">
        <v>31</v>
      </c>
      <c r="J28" s="14"/>
    </row>
    <row r="29" spans="1:10" ht="30" x14ac:dyDescent="0.2">
      <c r="A29" s="15"/>
      <c r="B29" s="16"/>
      <c r="C29" s="17">
        <v>1</v>
      </c>
      <c r="D29" s="16" t="s">
        <v>50</v>
      </c>
      <c r="E29" s="48">
        <v>2</v>
      </c>
      <c r="F29" s="17">
        <v>30</v>
      </c>
      <c r="G29" s="17">
        <f t="shared" ref="G29:G34" si="3">F29*E29</f>
        <v>60</v>
      </c>
      <c r="H29" s="76">
        <f>H28</f>
        <v>8</v>
      </c>
      <c r="I29" s="67"/>
      <c r="J29" s="78"/>
    </row>
    <row r="30" spans="1:10" ht="90" x14ac:dyDescent="0.2">
      <c r="A30" s="15"/>
      <c r="B30" s="16"/>
      <c r="C30" s="17">
        <v>2</v>
      </c>
      <c r="D30" s="20" t="s">
        <v>77</v>
      </c>
      <c r="E30" s="53">
        <v>2</v>
      </c>
      <c r="F30" s="53">
        <v>60</v>
      </c>
      <c r="G30" s="17">
        <f t="shared" si="3"/>
        <v>120</v>
      </c>
      <c r="H30" s="76"/>
      <c r="I30" s="68"/>
      <c r="J30" s="79"/>
    </row>
    <row r="31" spans="1:10" ht="60" x14ac:dyDescent="0.2">
      <c r="A31" s="15"/>
      <c r="B31" s="16"/>
      <c r="C31" s="17">
        <v>3</v>
      </c>
      <c r="D31" s="20" t="s">
        <v>37</v>
      </c>
      <c r="E31" s="53">
        <v>2</v>
      </c>
      <c r="F31" s="53">
        <v>30</v>
      </c>
      <c r="G31" s="17">
        <f t="shared" si="3"/>
        <v>60</v>
      </c>
      <c r="H31" s="76"/>
      <c r="I31" s="68"/>
      <c r="J31" s="79"/>
    </row>
    <row r="32" spans="1:10" x14ac:dyDescent="0.2">
      <c r="A32" s="15"/>
      <c r="B32" s="16"/>
      <c r="C32" s="17">
        <v>4</v>
      </c>
      <c r="D32" s="29" t="s">
        <v>38</v>
      </c>
      <c r="E32" s="53">
        <v>2</v>
      </c>
      <c r="F32" s="53">
        <v>30</v>
      </c>
      <c r="G32" s="17">
        <f t="shared" si="3"/>
        <v>60</v>
      </c>
      <c r="H32" s="76"/>
      <c r="I32" s="68"/>
      <c r="J32" s="79"/>
    </row>
    <row r="33" spans="1:10" ht="30" x14ac:dyDescent="0.2">
      <c r="A33" s="15"/>
      <c r="B33" s="16"/>
      <c r="C33" s="17">
        <v>5</v>
      </c>
      <c r="D33" s="29" t="s">
        <v>17</v>
      </c>
      <c r="E33" s="53">
        <v>2</v>
      </c>
      <c r="F33" s="53">
        <v>60</v>
      </c>
      <c r="G33" s="17">
        <f t="shared" si="3"/>
        <v>120</v>
      </c>
      <c r="H33" s="76"/>
      <c r="I33" s="68"/>
      <c r="J33" s="79"/>
    </row>
    <row r="34" spans="1:10" x14ac:dyDescent="0.2">
      <c r="A34" s="15"/>
      <c r="B34" s="16"/>
      <c r="C34" s="17">
        <v>6</v>
      </c>
      <c r="D34" s="16" t="s">
        <v>36</v>
      </c>
      <c r="E34" s="48">
        <v>2</v>
      </c>
      <c r="F34" s="48">
        <v>30</v>
      </c>
      <c r="G34" s="17">
        <f t="shared" si="3"/>
        <v>60</v>
      </c>
      <c r="H34" s="89"/>
      <c r="I34" s="69"/>
      <c r="J34" s="80"/>
    </row>
    <row r="35" spans="1:10" x14ac:dyDescent="0.2">
      <c r="A35" s="15"/>
      <c r="B35" s="16"/>
      <c r="C35" s="17"/>
      <c r="D35" s="27"/>
      <c r="E35" s="17"/>
      <c r="F35" s="17">
        <f>SUM(F29:F34)</f>
        <v>240</v>
      </c>
      <c r="G35" s="17">
        <f>SUM(G29:G34)</f>
        <v>480</v>
      </c>
      <c r="H35" s="90"/>
      <c r="I35" s="26"/>
      <c r="J35" s="28"/>
    </row>
    <row r="36" spans="1:10" ht="33" x14ac:dyDescent="0.2">
      <c r="A36" s="10" t="s">
        <v>72</v>
      </c>
      <c r="B36" s="11" t="s">
        <v>18</v>
      </c>
      <c r="C36" s="12"/>
      <c r="D36" s="25" t="s">
        <v>0</v>
      </c>
      <c r="E36" s="49">
        <v>2</v>
      </c>
      <c r="F36" s="49"/>
      <c r="G36" s="30"/>
      <c r="H36" s="93">
        <f>G48/60</f>
        <v>8</v>
      </c>
      <c r="I36" s="10" t="s">
        <v>31</v>
      </c>
      <c r="J36" s="14"/>
    </row>
    <row r="37" spans="1:10" ht="30" x14ac:dyDescent="0.2">
      <c r="A37" s="38"/>
      <c r="B37" s="39"/>
      <c r="C37" s="42">
        <v>1</v>
      </c>
      <c r="D37" s="16" t="s">
        <v>50</v>
      </c>
      <c r="E37" s="48">
        <v>2</v>
      </c>
      <c r="F37" s="17">
        <v>15</v>
      </c>
      <c r="G37" s="42">
        <f t="shared" ref="G37:G47" si="4">F37*E37</f>
        <v>30</v>
      </c>
      <c r="H37" s="94">
        <f>H36</f>
        <v>8</v>
      </c>
      <c r="I37" s="81"/>
      <c r="J37" s="82"/>
    </row>
    <row r="38" spans="1:10" ht="90" x14ac:dyDescent="0.2">
      <c r="A38" s="38"/>
      <c r="B38" s="39"/>
      <c r="C38" s="42">
        <v>2</v>
      </c>
      <c r="D38" s="20" t="s">
        <v>77</v>
      </c>
      <c r="E38" s="53">
        <v>2</v>
      </c>
      <c r="F38" s="53">
        <v>30</v>
      </c>
      <c r="G38" s="42">
        <f t="shared" si="4"/>
        <v>60</v>
      </c>
      <c r="H38" s="94"/>
      <c r="I38" s="65"/>
      <c r="J38" s="83"/>
    </row>
    <row r="39" spans="1:10" ht="60" x14ac:dyDescent="0.2">
      <c r="A39" s="38"/>
      <c r="B39" s="39"/>
      <c r="C39" s="42">
        <v>4</v>
      </c>
      <c r="D39" s="20" t="s">
        <v>39</v>
      </c>
      <c r="E39" s="53">
        <v>2</v>
      </c>
      <c r="F39" s="53">
        <v>30</v>
      </c>
      <c r="G39" s="42">
        <f t="shared" si="4"/>
        <v>60</v>
      </c>
      <c r="H39" s="94"/>
      <c r="I39" s="65"/>
      <c r="J39" s="83"/>
    </row>
    <row r="40" spans="1:10" ht="33" x14ac:dyDescent="0.2">
      <c r="A40" s="38"/>
      <c r="B40" s="39"/>
      <c r="C40" s="42">
        <v>5</v>
      </c>
      <c r="D40" s="41" t="s">
        <v>40</v>
      </c>
      <c r="E40" s="54">
        <v>2</v>
      </c>
      <c r="F40" s="54">
        <v>15</v>
      </c>
      <c r="G40" s="42">
        <f t="shared" si="4"/>
        <v>30</v>
      </c>
      <c r="H40" s="94"/>
      <c r="I40" s="65"/>
      <c r="J40" s="83"/>
    </row>
    <row r="41" spans="1:10" ht="16.5" x14ac:dyDescent="0.2">
      <c r="A41" s="15"/>
      <c r="B41" s="16"/>
      <c r="C41" s="42">
        <v>6</v>
      </c>
      <c r="D41" s="27" t="s">
        <v>19</v>
      </c>
      <c r="E41" s="17">
        <v>2</v>
      </c>
      <c r="F41" s="17">
        <v>30</v>
      </c>
      <c r="G41" s="42">
        <f t="shared" si="4"/>
        <v>60</v>
      </c>
      <c r="H41" s="94"/>
      <c r="I41" s="65"/>
      <c r="J41" s="83"/>
    </row>
    <row r="42" spans="1:10" ht="16.5" x14ac:dyDescent="0.2">
      <c r="A42" s="15"/>
      <c r="B42" s="16"/>
      <c r="C42" s="42">
        <v>7</v>
      </c>
      <c r="D42" s="27" t="s">
        <v>20</v>
      </c>
      <c r="E42" s="17">
        <v>2</v>
      </c>
      <c r="F42" s="17">
        <v>30</v>
      </c>
      <c r="G42" s="42">
        <f t="shared" si="4"/>
        <v>60</v>
      </c>
      <c r="H42" s="94"/>
      <c r="I42" s="65"/>
      <c r="J42" s="83"/>
    </row>
    <row r="43" spans="1:10" ht="30" x14ac:dyDescent="0.2">
      <c r="A43" s="15"/>
      <c r="B43" s="16"/>
      <c r="C43" s="42">
        <v>8</v>
      </c>
      <c r="D43" s="16" t="s">
        <v>21</v>
      </c>
      <c r="E43" s="17">
        <v>2</v>
      </c>
      <c r="F43" s="17">
        <v>15</v>
      </c>
      <c r="G43" s="42">
        <f t="shared" si="4"/>
        <v>30</v>
      </c>
      <c r="H43" s="94"/>
      <c r="I43" s="65"/>
      <c r="J43" s="83"/>
    </row>
    <row r="44" spans="1:10" ht="30" x14ac:dyDescent="0.2">
      <c r="A44" s="15"/>
      <c r="B44" s="16"/>
      <c r="C44" s="42">
        <v>9</v>
      </c>
      <c r="D44" s="16" t="s">
        <v>22</v>
      </c>
      <c r="E44" s="17">
        <v>2</v>
      </c>
      <c r="F44" s="17">
        <v>15</v>
      </c>
      <c r="G44" s="42">
        <f t="shared" si="4"/>
        <v>30</v>
      </c>
      <c r="H44" s="94"/>
      <c r="I44" s="65"/>
      <c r="J44" s="83"/>
    </row>
    <row r="45" spans="1:10" ht="30" x14ac:dyDescent="0.2">
      <c r="A45" s="15"/>
      <c r="B45" s="16"/>
      <c r="C45" s="42">
        <v>10</v>
      </c>
      <c r="D45" s="16" t="s">
        <v>41</v>
      </c>
      <c r="E45" s="17">
        <v>2</v>
      </c>
      <c r="F45" s="17">
        <v>30</v>
      </c>
      <c r="G45" s="42">
        <f t="shared" si="4"/>
        <v>60</v>
      </c>
      <c r="H45" s="94"/>
      <c r="I45" s="65"/>
      <c r="J45" s="83"/>
    </row>
    <row r="46" spans="1:10" ht="16.5" x14ac:dyDescent="0.2">
      <c r="A46" s="15"/>
      <c r="B46" s="16"/>
      <c r="C46" s="42">
        <v>11</v>
      </c>
      <c r="D46" s="16" t="s">
        <v>42</v>
      </c>
      <c r="E46" s="17">
        <v>2</v>
      </c>
      <c r="F46" s="17">
        <v>15</v>
      </c>
      <c r="G46" s="42">
        <f t="shared" si="4"/>
        <v>30</v>
      </c>
      <c r="H46" s="94"/>
      <c r="I46" s="65"/>
      <c r="J46" s="83"/>
    </row>
    <row r="47" spans="1:10" ht="16.5" x14ac:dyDescent="0.2">
      <c r="A47" s="15"/>
      <c r="B47" s="16"/>
      <c r="C47" s="42">
        <v>12</v>
      </c>
      <c r="D47" s="16" t="s">
        <v>23</v>
      </c>
      <c r="E47" s="17">
        <v>2</v>
      </c>
      <c r="F47" s="17">
        <v>15</v>
      </c>
      <c r="G47" s="42">
        <f t="shared" si="4"/>
        <v>30</v>
      </c>
      <c r="H47" s="95"/>
      <c r="I47" s="66"/>
      <c r="J47" s="84"/>
    </row>
    <row r="48" spans="1:10" x14ac:dyDescent="0.2">
      <c r="A48" s="15"/>
      <c r="B48" s="16"/>
      <c r="C48" s="17"/>
      <c r="D48" s="27"/>
      <c r="E48" s="17"/>
      <c r="F48" s="17">
        <f>SUM(F37:F47)</f>
        <v>240</v>
      </c>
      <c r="G48" s="17">
        <f>SUM(G37:G47)</f>
        <v>480</v>
      </c>
      <c r="H48" s="90"/>
      <c r="I48" s="26"/>
      <c r="J48" s="28"/>
    </row>
    <row r="49" spans="1:10" ht="49.5" x14ac:dyDescent="0.2">
      <c r="A49" s="10" t="s">
        <v>73</v>
      </c>
      <c r="B49" s="11" t="s">
        <v>16</v>
      </c>
      <c r="C49" s="12"/>
      <c r="D49" s="25" t="s">
        <v>0</v>
      </c>
      <c r="E49" s="49">
        <v>2</v>
      </c>
      <c r="F49" s="49"/>
      <c r="G49" s="30"/>
      <c r="H49" s="93">
        <f>G52/60</f>
        <v>4</v>
      </c>
      <c r="I49" s="33" t="s">
        <v>31</v>
      </c>
      <c r="J49" s="14"/>
    </row>
    <row r="50" spans="1:10" ht="30" x14ac:dyDescent="0.2">
      <c r="A50" s="15"/>
      <c r="B50" s="16"/>
      <c r="C50" s="17">
        <v>1</v>
      </c>
      <c r="D50" s="16" t="s">
        <v>43</v>
      </c>
      <c r="E50" s="17">
        <v>2</v>
      </c>
      <c r="F50" s="17">
        <v>60</v>
      </c>
      <c r="G50" s="17">
        <f>F50*E50</f>
        <v>120</v>
      </c>
      <c r="H50" s="61">
        <f>H49</f>
        <v>4</v>
      </c>
      <c r="I50" s="67"/>
      <c r="J50" s="78"/>
    </row>
    <row r="51" spans="1:10" x14ac:dyDescent="0.2">
      <c r="A51" s="15"/>
      <c r="B51" s="16"/>
      <c r="C51" s="17">
        <v>2</v>
      </c>
      <c r="D51" s="16" t="s">
        <v>44</v>
      </c>
      <c r="E51" s="17">
        <v>2</v>
      </c>
      <c r="F51" s="17">
        <v>60</v>
      </c>
      <c r="G51" s="17">
        <f>F51*E51</f>
        <v>120</v>
      </c>
      <c r="H51" s="76"/>
      <c r="I51" s="68"/>
      <c r="J51" s="79"/>
    </row>
    <row r="52" spans="1:10" x14ac:dyDescent="0.2">
      <c r="A52" s="15"/>
      <c r="B52" s="16"/>
      <c r="C52" s="17"/>
      <c r="D52" s="16"/>
      <c r="E52" s="17"/>
      <c r="F52" s="17">
        <f>SUM(F50:F51)</f>
        <v>120</v>
      </c>
      <c r="G52" s="17">
        <f>SUM(G50:G51)</f>
        <v>240</v>
      </c>
      <c r="H52" s="89"/>
      <c r="I52" s="69"/>
      <c r="J52" s="80"/>
    </row>
    <row r="53" spans="1:10" ht="49.5" x14ac:dyDescent="0.2">
      <c r="A53" s="10" t="s">
        <v>74</v>
      </c>
      <c r="B53" s="11" t="s">
        <v>3</v>
      </c>
      <c r="C53" s="12"/>
      <c r="D53" s="25" t="s">
        <v>0</v>
      </c>
      <c r="E53" s="49">
        <v>4</v>
      </c>
      <c r="F53" s="49"/>
      <c r="G53" s="10"/>
      <c r="H53" s="60">
        <f>G61/60</f>
        <v>32</v>
      </c>
      <c r="I53" s="33" t="s">
        <v>31</v>
      </c>
      <c r="J53" s="14"/>
    </row>
    <row r="54" spans="1:10" ht="30" x14ac:dyDescent="0.2">
      <c r="A54" s="15"/>
      <c r="B54" s="16"/>
      <c r="C54" s="17">
        <v>1</v>
      </c>
      <c r="D54" s="16" t="s">
        <v>51</v>
      </c>
      <c r="E54" s="48">
        <v>2</v>
      </c>
      <c r="F54" s="17">
        <v>90</v>
      </c>
      <c r="G54" s="17">
        <f t="shared" ref="G54:G60" si="5">F54*E54</f>
        <v>180</v>
      </c>
      <c r="H54" s="61">
        <f>H53</f>
        <v>32</v>
      </c>
      <c r="I54" s="67"/>
      <c r="J54" s="78"/>
    </row>
    <row r="55" spans="1:10" ht="90" x14ac:dyDescent="0.2">
      <c r="A55" s="15"/>
      <c r="B55" s="16"/>
      <c r="C55" s="17">
        <v>2</v>
      </c>
      <c r="D55" s="20" t="s">
        <v>77</v>
      </c>
      <c r="E55" s="48">
        <v>2</v>
      </c>
      <c r="F55" s="17">
        <v>120</v>
      </c>
      <c r="G55" s="17">
        <f t="shared" si="5"/>
        <v>240</v>
      </c>
      <c r="H55" s="76"/>
      <c r="I55" s="68"/>
      <c r="J55" s="79"/>
    </row>
    <row r="56" spans="1:10" ht="45" x14ac:dyDescent="0.2">
      <c r="A56" s="15"/>
      <c r="B56" s="16"/>
      <c r="C56" s="17">
        <v>3</v>
      </c>
      <c r="D56" s="20" t="s">
        <v>5</v>
      </c>
      <c r="E56" s="48">
        <v>2</v>
      </c>
      <c r="F56" s="17">
        <v>90</v>
      </c>
      <c r="G56" s="17">
        <f t="shared" si="5"/>
        <v>180</v>
      </c>
      <c r="H56" s="76"/>
      <c r="I56" s="68"/>
      <c r="J56" s="79"/>
    </row>
    <row r="57" spans="1:10" x14ac:dyDescent="0.2">
      <c r="A57" s="15"/>
      <c r="B57" s="16"/>
      <c r="C57" s="17">
        <v>4</v>
      </c>
      <c r="D57" s="20" t="s">
        <v>45</v>
      </c>
      <c r="E57" s="48">
        <v>4</v>
      </c>
      <c r="F57" s="17">
        <v>120</v>
      </c>
      <c r="G57" s="17">
        <f t="shared" si="5"/>
        <v>480</v>
      </c>
      <c r="H57" s="76"/>
      <c r="I57" s="68"/>
      <c r="J57" s="79"/>
    </row>
    <row r="58" spans="1:10" x14ac:dyDescent="0.2">
      <c r="A58" s="15"/>
      <c r="B58" s="16"/>
      <c r="C58" s="17">
        <v>5</v>
      </c>
      <c r="D58" s="20" t="s">
        <v>46</v>
      </c>
      <c r="E58" s="48">
        <v>4</v>
      </c>
      <c r="F58" s="17">
        <v>120</v>
      </c>
      <c r="G58" s="17">
        <f t="shared" si="5"/>
        <v>480</v>
      </c>
      <c r="H58" s="76"/>
      <c r="I58" s="68"/>
      <c r="J58" s="79"/>
    </row>
    <row r="59" spans="1:10" x14ac:dyDescent="0.2">
      <c r="A59" s="15"/>
      <c r="B59" s="16"/>
      <c r="C59" s="17">
        <v>6</v>
      </c>
      <c r="D59" s="20" t="s">
        <v>47</v>
      </c>
      <c r="E59" s="48">
        <v>4</v>
      </c>
      <c r="F59" s="17">
        <v>60</v>
      </c>
      <c r="G59" s="17">
        <f t="shared" si="5"/>
        <v>240</v>
      </c>
      <c r="H59" s="76"/>
      <c r="I59" s="68"/>
      <c r="J59" s="79"/>
    </row>
    <row r="60" spans="1:10" x14ac:dyDescent="0.2">
      <c r="A60" s="15"/>
      <c r="B60" s="21"/>
      <c r="C60" s="17">
        <v>7</v>
      </c>
      <c r="D60" s="16" t="s">
        <v>48</v>
      </c>
      <c r="E60" s="48">
        <v>2</v>
      </c>
      <c r="F60" s="48">
        <v>60</v>
      </c>
      <c r="G60" s="17">
        <f t="shared" si="5"/>
        <v>120</v>
      </c>
      <c r="H60" s="89"/>
      <c r="I60" s="69"/>
      <c r="J60" s="80"/>
    </row>
    <row r="61" spans="1:10" x14ac:dyDescent="0.2">
      <c r="A61" s="15"/>
      <c r="B61" s="16"/>
      <c r="C61" s="17"/>
      <c r="D61" s="16"/>
      <c r="E61" s="48"/>
      <c r="F61" s="48">
        <f>SUM(F54:F60)</f>
        <v>660</v>
      </c>
      <c r="G61" s="48">
        <f>SUM(G54:G60)</f>
        <v>1920</v>
      </c>
      <c r="H61" s="90"/>
      <c r="I61" s="26"/>
      <c r="J61" s="28"/>
    </row>
    <row r="62" spans="1:10" ht="49.5" x14ac:dyDescent="0.2">
      <c r="A62" s="10" t="s">
        <v>75</v>
      </c>
      <c r="B62" s="11" t="s">
        <v>4</v>
      </c>
      <c r="C62" s="12"/>
      <c r="D62" s="25" t="s">
        <v>0</v>
      </c>
      <c r="E62" s="49">
        <v>4</v>
      </c>
      <c r="F62" s="49"/>
      <c r="G62" s="10"/>
      <c r="H62" s="60">
        <f>G76/60</f>
        <v>32</v>
      </c>
      <c r="I62" s="33" t="s">
        <v>31</v>
      </c>
      <c r="J62" s="14"/>
    </row>
    <row r="63" spans="1:10" ht="45" x14ac:dyDescent="0.2">
      <c r="A63" s="15"/>
      <c r="B63" s="16"/>
      <c r="C63" s="17">
        <v>1</v>
      </c>
      <c r="D63" s="16" t="s">
        <v>52</v>
      </c>
      <c r="E63" s="48">
        <v>2</v>
      </c>
      <c r="F63" s="17">
        <v>30</v>
      </c>
      <c r="G63" s="17">
        <f>F63*E63</f>
        <v>60</v>
      </c>
      <c r="H63" s="61">
        <f>H62</f>
        <v>32</v>
      </c>
      <c r="I63" s="73"/>
      <c r="J63" s="78"/>
    </row>
    <row r="64" spans="1:10" ht="105" x14ac:dyDescent="0.2">
      <c r="A64" s="15"/>
      <c r="B64" s="16"/>
      <c r="C64" s="17">
        <v>2</v>
      </c>
      <c r="D64" s="20" t="s">
        <v>78</v>
      </c>
      <c r="E64" s="48">
        <v>4</v>
      </c>
      <c r="F64" s="17">
        <v>90</v>
      </c>
      <c r="G64" s="17">
        <f t="shared" ref="G64:G75" si="6">F64*E64</f>
        <v>360</v>
      </c>
      <c r="H64" s="76"/>
      <c r="I64" s="62"/>
      <c r="J64" s="79"/>
    </row>
    <row r="65" spans="1:10" ht="45" x14ac:dyDescent="0.2">
      <c r="A65" s="15"/>
      <c r="B65" s="21"/>
      <c r="C65" s="17">
        <v>3</v>
      </c>
      <c r="D65" s="20" t="s">
        <v>49</v>
      </c>
      <c r="E65" s="48">
        <v>2</v>
      </c>
      <c r="F65" s="17">
        <v>75</v>
      </c>
      <c r="G65" s="17">
        <f t="shared" si="6"/>
        <v>150</v>
      </c>
      <c r="H65" s="76"/>
      <c r="I65" s="62"/>
      <c r="J65" s="79"/>
    </row>
    <row r="66" spans="1:10" x14ac:dyDescent="0.2">
      <c r="A66" s="15"/>
      <c r="B66" s="16"/>
      <c r="C66" s="17">
        <v>4</v>
      </c>
      <c r="D66" s="20" t="s">
        <v>45</v>
      </c>
      <c r="E66" s="48">
        <v>4</v>
      </c>
      <c r="F66" s="17">
        <v>90</v>
      </c>
      <c r="G66" s="17">
        <f t="shared" si="6"/>
        <v>360</v>
      </c>
      <c r="H66" s="76"/>
      <c r="I66" s="62"/>
      <c r="J66" s="79"/>
    </row>
    <row r="67" spans="1:10" x14ac:dyDescent="0.2">
      <c r="A67" s="15"/>
      <c r="B67" s="16"/>
      <c r="C67" s="17">
        <v>5</v>
      </c>
      <c r="D67" s="20" t="s">
        <v>46</v>
      </c>
      <c r="E67" s="48">
        <v>4</v>
      </c>
      <c r="F67" s="17">
        <v>75</v>
      </c>
      <c r="G67" s="17">
        <f t="shared" si="6"/>
        <v>300</v>
      </c>
      <c r="H67" s="76"/>
      <c r="I67" s="62"/>
      <c r="J67" s="79"/>
    </row>
    <row r="68" spans="1:10" x14ac:dyDescent="0.2">
      <c r="A68" s="15"/>
      <c r="B68" s="16"/>
      <c r="C68" s="17">
        <v>6</v>
      </c>
      <c r="D68" s="20" t="s">
        <v>47</v>
      </c>
      <c r="E68" s="48">
        <v>4</v>
      </c>
      <c r="F68" s="17">
        <v>45</v>
      </c>
      <c r="G68" s="17">
        <f t="shared" si="6"/>
        <v>180</v>
      </c>
      <c r="H68" s="76"/>
      <c r="I68" s="62"/>
      <c r="J68" s="79"/>
    </row>
    <row r="69" spans="1:10" ht="30" x14ac:dyDescent="0.2">
      <c r="A69" s="15"/>
      <c r="B69" s="16"/>
      <c r="C69" s="17">
        <v>7</v>
      </c>
      <c r="D69" s="16" t="s">
        <v>53</v>
      </c>
      <c r="E69" s="48">
        <v>2</v>
      </c>
      <c r="F69" s="17">
        <v>30</v>
      </c>
      <c r="G69" s="17">
        <f t="shared" si="6"/>
        <v>60</v>
      </c>
      <c r="H69" s="76"/>
      <c r="I69" s="62"/>
      <c r="J69" s="79"/>
    </row>
    <row r="70" spans="1:10" ht="105" x14ac:dyDescent="0.2">
      <c r="A70" s="15"/>
      <c r="B70" s="16"/>
      <c r="C70" s="17">
        <v>8</v>
      </c>
      <c r="D70" s="20" t="s">
        <v>79</v>
      </c>
      <c r="E70" s="48">
        <v>2</v>
      </c>
      <c r="F70" s="17">
        <v>45</v>
      </c>
      <c r="G70" s="17">
        <f t="shared" si="6"/>
        <v>90</v>
      </c>
      <c r="H70" s="76"/>
      <c r="I70" s="62"/>
      <c r="J70" s="79"/>
    </row>
    <row r="71" spans="1:10" ht="45" x14ac:dyDescent="0.2">
      <c r="A71" s="15"/>
      <c r="B71" s="16"/>
      <c r="C71" s="17">
        <v>9</v>
      </c>
      <c r="D71" s="20" t="s">
        <v>49</v>
      </c>
      <c r="E71" s="48">
        <v>2</v>
      </c>
      <c r="F71" s="17">
        <v>45</v>
      </c>
      <c r="G71" s="17">
        <f t="shared" si="6"/>
        <v>90</v>
      </c>
      <c r="H71" s="76"/>
      <c r="I71" s="62"/>
      <c r="J71" s="79"/>
    </row>
    <row r="72" spans="1:10" ht="30" x14ac:dyDescent="0.2">
      <c r="A72" s="15"/>
      <c r="B72" s="16"/>
      <c r="C72" s="17">
        <v>10</v>
      </c>
      <c r="D72" s="20" t="s">
        <v>60</v>
      </c>
      <c r="E72" s="48">
        <v>2</v>
      </c>
      <c r="F72" s="17">
        <v>60</v>
      </c>
      <c r="G72" s="17">
        <f t="shared" si="6"/>
        <v>120</v>
      </c>
      <c r="H72" s="76"/>
      <c r="I72" s="62"/>
      <c r="J72" s="79"/>
    </row>
    <row r="73" spans="1:10" x14ac:dyDescent="0.2">
      <c r="A73" s="15"/>
      <c r="B73" s="16"/>
      <c r="C73" s="17">
        <v>11</v>
      </c>
      <c r="D73" s="20" t="s">
        <v>54</v>
      </c>
      <c r="E73" s="48">
        <v>2</v>
      </c>
      <c r="F73" s="17">
        <v>30</v>
      </c>
      <c r="G73" s="17">
        <f t="shared" si="6"/>
        <v>60</v>
      </c>
      <c r="H73" s="76"/>
      <c r="I73" s="62"/>
      <c r="J73" s="79"/>
    </row>
    <row r="74" spans="1:10" ht="30" x14ac:dyDescent="0.2">
      <c r="A74" s="15"/>
      <c r="B74" s="16"/>
      <c r="C74" s="17">
        <v>12</v>
      </c>
      <c r="D74" s="20" t="s">
        <v>55</v>
      </c>
      <c r="E74" s="48">
        <v>2</v>
      </c>
      <c r="F74" s="17">
        <v>15</v>
      </c>
      <c r="G74" s="17">
        <f t="shared" si="6"/>
        <v>30</v>
      </c>
      <c r="H74" s="76"/>
      <c r="I74" s="62"/>
      <c r="J74" s="79"/>
    </row>
    <row r="75" spans="1:10" ht="30" x14ac:dyDescent="0.2">
      <c r="A75" s="15"/>
      <c r="B75" s="16"/>
      <c r="C75" s="17">
        <v>13</v>
      </c>
      <c r="D75" s="31" t="s">
        <v>61</v>
      </c>
      <c r="E75" s="55">
        <v>2</v>
      </c>
      <c r="F75" s="55">
        <v>30</v>
      </c>
      <c r="G75" s="17">
        <f t="shared" si="6"/>
        <v>60</v>
      </c>
      <c r="H75" s="89"/>
      <c r="I75" s="63"/>
      <c r="J75" s="80"/>
    </row>
    <row r="76" spans="1:10" x14ac:dyDescent="0.2">
      <c r="A76" s="15"/>
      <c r="B76" s="16"/>
      <c r="C76" s="17"/>
      <c r="D76" s="27"/>
      <c r="E76" s="17"/>
      <c r="F76" s="17">
        <f>SUM(F63:F75)</f>
        <v>660</v>
      </c>
      <c r="G76" s="17">
        <f>SUM(G63:G75)</f>
        <v>1920</v>
      </c>
      <c r="H76" s="90"/>
      <c r="I76" s="23"/>
      <c r="J76" s="28"/>
    </row>
    <row r="77" spans="1:10" ht="33" x14ac:dyDescent="0.2">
      <c r="A77" s="10" t="s">
        <v>76</v>
      </c>
      <c r="B77" s="11" t="s">
        <v>56</v>
      </c>
      <c r="C77" s="12"/>
      <c r="D77" s="25" t="s">
        <v>0</v>
      </c>
      <c r="E77" s="49">
        <v>4</v>
      </c>
      <c r="F77" s="49"/>
      <c r="G77" s="10"/>
      <c r="H77" s="60">
        <f>G85/60</f>
        <v>31.5</v>
      </c>
      <c r="I77" s="33" t="s">
        <v>31</v>
      </c>
      <c r="J77" s="14"/>
    </row>
    <row r="78" spans="1:10" s="43" customFormat="1" ht="45" x14ac:dyDescent="0.2">
      <c r="A78" s="38"/>
      <c r="B78" s="39"/>
      <c r="C78" s="17">
        <v>1</v>
      </c>
      <c r="D78" s="16" t="s">
        <v>57</v>
      </c>
      <c r="E78" s="48">
        <v>4</v>
      </c>
      <c r="F78" s="17">
        <v>60</v>
      </c>
      <c r="G78" s="42">
        <f>F78*E78</f>
        <v>240</v>
      </c>
      <c r="H78" s="64">
        <f>H77</f>
        <v>31.5</v>
      </c>
      <c r="I78" s="81"/>
      <c r="J78" s="82"/>
    </row>
    <row r="79" spans="1:10" s="43" customFormat="1" ht="105" x14ac:dyDescent="0.2">
      <c r="A79" s="38"/>
      <c r="B79" s="39"/>
      <c r="C79" s="17">
        <v>2</v>
      </c>
      <c r="D79" s="20" t="s">
        <v>80</v>
      </c>
      <c r="E79" s="48">
        <v>2</v>
      </c>
      <c r="F79" s="17">
        <v>75</v>
      </c>
      <c r="G79" s="42">
        <f t="shared" ref="G79:G84" si="7">F79*E79</f>
        <v>150</v>
      </c>
      <c r="H79" s="96"/>
      <c r="I79" s="65"/>
      <c r="J79" s="83"/>
    </row>
    <row r="80" spans="1:10" s="43" customFormat="1" ht="45" x14ac:dyDescent="0.2">
      <c r="A80" s="38"/>
      <c r="B80" s="39"/>
      <c r="C80" s="17">
        <v>3</v>
      </c>
      <c r="D80" s="20" t="s">
        <v>58</v>
      </c>
      <c r="E80" s="48">
        <v>2</v>
      </c>
      <c r="F80" s="17">
        <v>120</v>
      </c>
      <c r="G80" s="42">
        <f t="shared" si="7"/>
        <v>240</v>
      </c>
      <c r="H80" s="96"/>
      <c r="I80" s="65"/>
      <c r="J80" s="83"/>
    </row>
    <row r="81" spans="1:10" s="43" customFormat="1" ht="16.5" x14ac:dyDescent="0.2">
      <c r="A81" s="38"/>
      <c r="B81" s="39"/>
      <c r="C81" s="17">
        <v>4</v>
      </c>
      <c r="D81" s="20" t="s">
        <v>45</v>
      </c>
      <c r="E81" s="48">
        <v>4</v>
      </c>
      <c r="F81" s="17">
        <v>90</v>
      </c>
      <c r="G81" s="42">
        <f t="shared" si="7"/>
        <v>360</v>
      </c>
      <c r="H81" s="96"/>
      <c r="I81" s="65"/>
      <c r="J81" s="83"/>
    </row>
    <row r="82" spans="1:10" s="43" customFormat="1" ht="16.5" x14ac:dyDescent="0.2">
      <c r="A82" s="38"/>
      <c r="B82" s="39"/>
      <c r="C82" s="17">
        <v>5</v>
      </c>
      <c r="D82" s="20" t="s">
        <v>46</v>
      </c>
      <c r="E82" s="48">
        <v>4</v>
      </c>
      <c r="F82" s="17">
        <v>120</v>
      </c>
      <c r="G82" s="42">
        <f t="shared" si="7"/>
        <v>480</v>
      </c>
      <c r="H82" s="96"/>
      <c r="I82" s="65"/>
      <c r="J82" s="83"/>
    </row>
    <row r="83" spans="1:10" s="43" customFormat="1" ht="30" x14ac:dyDescent="0.2">
      <c r="A83" s="38"/>
      <c r="B83" s="39"/>
      <c r="C83" s="17">
        <v>6</v>
      </c>
      <c r="D83" s="20" t="s">
        <v>59</v>
      </c>
      <c r="E83" s="48">
        <v>4</v>
      </c>
      <c r="F83" s="17">
        <v>75</v>
      </c>
      <c r="G83" s="42">
        <f t="shared" si="7"/>
        <v>300</v>
      </c>
      <c r="H83" s="96"/>
      <c r="I83" s="65"/>
      <c r="J83" s="83"/>
    </row>
    <row r="84" spans="1:10" s="43" customFormat="1" ht="16.5" x14ac:dyDescent="0.2">
      <c r="A84" s="38"/>
      <c r="B84" s="39"/>
      <c r="C84" s="17">
        <v>7</v>
      </c>
      <c r="D84" s="20" t="s">
        <v>47</v>
      </c>
      <c r="E84" s="48">
        <v>4</v>
      </c>
      <c r="F84" s="17">
        <v>30</v>
      </c>
      <c r="G84" s="42">
        <f t="shared" si="7"/>
        <v>120</v>
      </c>
      <c r="H84" s="97"/>
      <c r="I84" s="66"/>
      <c r="J84" s="84"/>
    </row>
    <row r="85" spans="1:10" s="43" customFormat="1" ht="16.5" x14ac:dyDescent="0.2">
      <c r="A85" s="38"/>
      <c r="B85" s="39"/>
      <c r="C85" s="17"/>
      <c r="D85" s="20"/>
      <c r="E85" s="48"/>
      <c r="F85" s="17">
        <f>SUM(F78:F84)</f>
        <v>570</v>
      </c>
      <c r="G85" s="17">
        <f>SUM(G78:G84)</f>
        <v>1890</v>
      </c>
      <c r="H85" s="98"/>
      <c r="I85" s="38"/>
      <c r="J85" s="40"/>
    </row>
  </sheetData>
  <autoFilter ref="A4:K85" xr:uid="{00000000-0001-0000-0000-000000000000}"/>
  <mergeCells count="33">
    <mergeCell ref="I63:I75"/>
    <mergeCell ref="J63:J75"/>
    <mergeCell ref="I78:I84"/>
    <mergeCell ref="J78:J84"/>
    <mergeCell ref="I50:I52"/>
    <mergeCell ref="J50:J52"/>
    <mergeCell ref="I54:I60"/>
    <mergeCell ref="J54:J60"/>
    <mergeCell ref="J19:J20"/>
    <mergeCell ref="H50:H52"/>
    <mergeCell ref="H37:H47"/>
    <mergeCell ref="I23:I26"/>
    <mergeCell ref="J23:J26"/>
    <mergeCell ref="I29:I34"/>
    <mergeCell ref="J29:J34"/>
    <mergeCell ref="I37:I47"/>
    <mergeCell ref="J37:J47"/>
    <mergeCell ref="H54:H60"/>
    <mergeCell ref="H63:H75"/>
    <mergeCell ref="H78:H84"/>
    <mergeCell ref="I6:I8"/>
    <mergeCell ref="J6:J8"/>
    <mergeCell ref="I11:I12"/>
    <mergeCell ref="J11:J12"/>
    <mergeCell ref="H6:H8"/>
    <mergeCell ref="H11:H12"/>
    <mergeCell ref="H15:H16"/>
    <mergeCell ref="H23:H26"/>
    <mergeCell ref="H29:H34"/>
    <mergeCell ref="H19:H20"/>
    <mergeCell ref="I15:I16"/>
    <mergeCell ref="J15:J16"/>
    <mergeCell ref="I19:I20"/>
  </mergeCells>
  <conditionalFormatting sqref="I6 I48 I23 I29 I50 I54 I9 I27 I35 I61">
    <cfRule type="cellIs" dxfId="1" priority="1" stopIfTrue="1" operator="equal">
      <formula>"x"</formula>
    </cfRule>
    <cfRule type="cellIs" dxfId="0" priority="2" stopIfTrue="1" operator="equal">
      <formula>"p"</formula>
    </cfRule>
  </conditionalFormatting>
  <printOptions horizontalCentered="1"/>
  <pageMargins left="0.45" right="0" top="0.5" bottom="0.25" header="0" footer="0.15"/>
  <pageSetup orientation="landscape" r:id="rId1"/>
  <headerFooter>
    <oddFooter>&amp;R&amp;P / &amp;N</oddFooter>
  </headerFooter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MASINA DE PLANAT</vt:lpstr>
      <vt:lpstr>'MASINA DE PLANAT'!Print_Area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Suruceanu, Andrei</cp:lastModifiedBy>
  <cp:lastPrinted>2019-03-07T16:05:16Z</cp:lastPrinted>
  <dcterms:created xsi:type="dcterms:W3CDTF">2019-03-05T11:58:45Z</dcterms:created>
  <dcterms:modified xsi:type="dcterms:W3CDTF">2023-01-27T07:48:05Z</dcterms:modified>
</cp:coreProperties>
</file>