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Sector tratament termic si APFL\"/>
    </mc:Choice>
  </mc:AlternateContent>
  <xr:revisionPtr revIDLastSave="0" documentId="13_ncr:1_{B9831D40-F200-422D-84DC-96D8AA76701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ASINA DE MARCAT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'MASINA DE MARCAT'!$A$5:$K$20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'MASINA DE MARCAT'!$A$1:$K$20</definedName>
    <definedName name="_xlnm.Print_Titles" localSheetId="0">'MASINA DE MARCAT'!$5:$5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7" i="1"/>
  <c r="F12" i="1"/>
  <c r="G15" i="1"/>
  <c r="G16" i="1"/>
  <c r="G14" i="1"/>
  <c r="G8" i="1"/>
  <c r="G9" i="1"/>
  <c r="G10" i="1"/>
  <c r="G11" i="1"/>
  <c r="G17" i="1" l="1"/>
  <c r="H13" i="1" s="1"/>
  <c r="H14" i="1" s="1"/>
  <c r="G19" i="1"/>
  <c r="G20" i="1" s="1"/>
  <c r="G7" i="1"/>
  <c r="G12" i="1" s="1"/>
  <c r="H6" i="1" l="1"/>
  <c r="H7" i="1" s="1"/>
  <c r="H18" i="1"/>
  <c r="H19" i="1" s="1"/>
</calcChain>
</file>

<file path=xl/sharedStrings.xml><?xml version="1.0" encoding="utf-8"?>
<sst xmlns="http://schemas.openxmlformats.org/spreadsheetml/2006/main" count="33" uniqueCount="29">
  <si>
    <t>Nr. crt.</t>
  </si>
  <si>
    <t>Denumire Pachete de lucru</t>
  </si>
  <si>
    <t>Nr. activitati</t>
  </si>
  <si>
    <t>Denumire activitati</t>
  </si>
  <si>
    <t>Valoare,
RON/an
fara TVA</t>
  </si>
  <si>
    <t>Timp total de executie Pachet de lucru [ore]</t>
  </si>
  <si>
    <t>24/an</t>
  </si>
  <si>
    <t>Nr. lucratori</t>
  </si>
  <si>
    <t>Nr.    min</t>
  </si>
  <si>
    <t>Total minute</t>
  </si>
  <si>
    <t>Total ore-om</t>
  </si>
  <si>
    <t>Pret pachet (RON)</t>
  </si>
  <si>
    <t>P1</t>
  </si>
  <si>
    <t>P2</t>
  </si>
  <si>
    <t>P3</t>
  </si>
  <si>
    <t>Delimitare zona de lucru instructaj SSM si SU</t>
  </si>
  <si>
    <t>Verificat fixare motor electric</t>
  </si>
  <si>
    <t>Verificat ansamblu cap marcare</t>
  </si>
  <si>
    <t>Verificat ansamblu rola</t>
  </si>
  <si>
    <t>Verificat mecanism translatie ansamblu cap marcare</t>
  </si>
  <si>
    <t>Verificat si gresat ghidaj liniar</t>
  </si>
  <si>
    <t xml:space="preserve"> Verificat cadru masina marcat</t>
  </si>
  <si>
    <t>Verificat coloana</t>
  </si>
  <si>
    <t>Verificat traversa</t>
  </si>
  <si>
    <t>Verificat  suport masina</t>
  </si>
  <si>
    <t>Reglat unghi de coborare cap marcare din intinzator(pentru reglare unghi de coborare la 93 grad se va regla intinzator la cota 576mm</t>
  </si>
  <si>
    <t>Verificat si reglare pozitie cap marcare</t>
  </si>
  <si>
    <t>Frecventa</t>
  </si>
  <si>
    <t>Lista pachete de lucru electrice/mecanice lucrari preventive MASINA DE MARCAT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</si>
</sst>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b/>
      <i/>
      <sz val="11"/>
      <name val="Trebuchet MS"/>
      <family val="2"/>
    </font>
    <font>
      <sz val="1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110" zoomScaleNormal="100" zoomScaleSheetLayoutView="110" workbookViewId="0">
      <pane ySplit="5" topLeftCell="A6" activePane="bottomLeft" state="frozen"/>
      <selection pane="bottomLeft" activeCell="A3" sqref="A3"/>
    </sheetView>
  </sheetViews>
  <sheetFormatPr defaultColWidth="9.140625" defaultRowHeight="15" x14ac:dyDescent="0.2"/>
  <cols>
    <col min="1" max="1" width="5.28515625" style="7" customWidth="1"/>
    <col min="2" max="2" width="30.5703125" style="2" customWidth="1"/>
    <col min="3" max="3" width="6" style="3" customWidth="1"/>
    <col min="4" max="4" width="38" style="2" customWidth="1"/>
    <col min="5" max="5" width="8.5703125" style="44" customWidth="1"/>
    <col min="6" max="6" width="5.7109375" style="44" customWidth="1"/>
    <col min="7" max="7" width="7.7109375" style="45" customWidth="1"/>
    <col min="8" max="8" width="9.140625" style="58" customWidth="1"/>
    <col min="9" max="9" width="9.140625" style="45" customWidth="1"/>
    <col min="10" max="10" width="9.28515625" style="45" customWidth="1"/>
    <col min="11" max="11" width="9" style="4" customWidth="1"/>
    <col min="12" max="16384" width="9.140625" style="4"/>
  </cols>
  <sheetData>
    <row r="1" spans="1:11" ht="18" x14ac:dyDescent="0.2">
      <c r="A1" s="1"/>
    </row>
    <row r="2" spans="1:11" ht="8.25" customHeight="1" x14ac:dyDescent="0.2">
      <c r="A2" s="5"/>
    </row>
    <row r="3" spans="1:11" ht="15.75" customHeight="1" x14ac:dyDescent="0.2">
      <c r="A3" s="6" t="s">
        <v>28</v>
      </c>
      <c r="B3" s="4"/>
      <c r="C3" s="4"/>
      <c r="D3" s="4"/>
      <c r="E3" s="3"/>
      <c r="F3" s="3"/>
      <c r="G3" s="3"/>
      <c r="H3" s="59"/>
      <c r="I3" s="3"/>
      <c r="J3" s="3"/>
    </row>
    <row r="4" spans="1:11" x14ac:dyDescent="0.2">
      <c r="B4" s="4"/>
      <c r="C4" s="4"/>
      <c r="D4" s="4"/>
      <c r="E4" s="3"/>
      <c r="F4" s="3"/>
      <c r="G4" s="3"/>
      <c r="H4" s="59"/>
      <c r="I4" s="3"/>
      <c r="J4" s="3"/>
    </row>
    <row r="5" spans="1:11" s="12" customFormat="1" ht="47.25" customHeight="1" x14ac:dyDescent="0.2">
      <c r="A5" s="8" t="s">
        <v>0</v>
      </c>
      <c r="B5" s="9" t="s">
        <v>1</v>
      </c>
      <c r="C5" s="43" t="s">
        <v>2</v>
      </c>
      <c r="D5" s="9" t="s">
        <v>3</v>
      </c>
      <c r="E5" s="9" t="s">
        <v>7</v>
      </c>
      <c r="F5" s="9" t="s">
        <v>8</v>
      </c>
      <c r="G5" s="9" t="s">
        <v>9</v>
      </c>
      <c r="H5" s="60" t="s">
        <v>10</v>
      </c>
      <c r="I5" s="29" t="s">
        <v>11</v>
      </c>
      <c r="J5" s="10" t="s">
        <v>27</v>
      </c>
      <c r="K5" s="11" t="s">
        <v>4</v>
      </c>
    </row>
    <row r="6" spans="1:11" ht="49.5" x14ac:dyDescent="0.2">
      <c r="A6" s="13" t="s">
        <v>12</v>
      </c>
      <c r="B6" s="14" t="s">
        <v>19</v>
      </c>
      <c r="C6" s="13"/>
      <c r="D6" s="16" t="s">
        <v>5</v>
      </c>
      <c r="E6" s="46">
        <v>2</v>
      </c>
      <c r="F6" s="46"/>
      <c r="G6" s="13"/>
      <c r="H6" s="50">
        <f>G12/60</f>
        <v>3.5</v>
      </c>
      <c r="I6" s="24"/>
      <c r="J6" s="24" t="s">
        <v>6</v>
      </c>
      <c r="K6" s="34"/>
    </row>
    <row r="7" spans="1:11" ht="30" x14ac:dyDescent="0.3">
      <c r="A7" s="30"/>
      <c r="B7" s="31"/>
      <c r="C7" s="39">
        <v>1</v>
      </c>
      <c r="D7" s="18" t="s">
        <v>15</v>
      </c>
      <c r="E7" s="47">
        <v>2</v>
      </c>
      <c r="F7" s="38">
        <v>15</v>
      </c>
      <c r="G7" s="37">
        <f>F7*E7</f>
        <v>30</v>
      </c>
      <c r="H7" s="57">
        <f>H6</f>
        <v>3.5</v>
      </c>
      <c r="I7" s="54"/>
      <c r="J7" s="54"/>
      <c r="K7" s="51"/>
    </row>
    <row r="8" spans="1:11" x14ac:dyDescent="0.2">
      <c r="A8" s="17"/>
      <c r="B8" s="18"/>
      <c r="C8" s="40">
        <v>2</v>
      </c>
      <c r="D8" s="22" t="s">
        <v>16</v>
      </c>
      <c r="E8" s="48">
        <v>2</v>
      </c>
      <c r="F8" s="19">
        <v>15</v>
      </c>
      <c r="G8" s="37">
        <f t="shared" ref="G8:G11" si="0">F8*E8</f>
        <v>30</v>
      </c>
      <c r="H8" s="61"/>
      <c r="I8" s="55"/>
      <c r="J8" s="55"/>
      <c r="K8" s="52"/>
    </row>
    <row r="9" spans="1:11" x14ac:dyDescent="0.2">
      <c r="A9" s="17"/>
      <c r="B9" s="23"/>
      <c r="C9" s="39">
        <v>3</v>
      </c>
      <c r="D9" s="22" t="s">
        <v>20</v>
      </c>
      <c r="E9" s="48">
        <v>2</v>
      </c>
      <c r="F9" s="19">
        <v>30</v>
      </c>
      <c r="G9" s="37">
        <f t="shared" si="0"/>
        <v>60</v>
      </c>
      <c r="H9" s="61"/>
      <c r="I9" s="56"/>
      <c r="J9" s="56"/>
      <c r="K9" s="53"/>
    </row>
    <row r="10" spans="1:11" ht="16.5" x14ac:dyDescent="0.2">
      <c r="A10" s="17"/>
      <c r="B10" s="23"/>
      <c r="C10" s="40">
        <v>4</v>
      </c>
      <c r="D10" s="22" t="s">
        <v>17</v>
      </c>
      <c r="E10" s="48">
        <v>2</v>
      </c>
      <c r="F10" s="19">
        <v>30</v>
      </c>
      <c r="G10" s="37">
        <f t="shared" si="0"/>
        <v>60</v>
      </c>
      <c r="H10" s="61"/>
      <c r="I10" s="36"/>
      <c r="J10" s="36"/>
      <c r="K10" s="32"/>
    </row>
    <row r="11" spans="1:11" ht="16.5" x14ac:dyDescent="0.2">
      <c r="A11" s="17"/>
      <c r="B11" s="23"/>
      <c r="C11" s="39">
        <v>5</v>
      </c>
      <c r="D11" s="22" t="s">
        <v>18</v>
      </c>
      <c r="E11" s="48">
        <v>2</v>
      </c>
      <c r="F11" s="19">
        <v>15</v>
      </c>
      <c r="G11" s="37">
        <f t="shared" si="0"/>
        <v>30</v>
      </c>
      <c r="H11" s="62"/>
      <c r="I11" s="36"/>
      <c r="J11" s="36"/>
      <c r="K11" s="32"/>
    </row>
    <row r="12" spans="1:11" x14ac:dyDescent="0.2">
      <c r="A12" s="17"/>
      <c r="B12" s="18"/>
      <c r="C12" s="19"/>
      <c r="D12" s="22"/>
      <c r="E12" s="48"/>
      <c r="F12" s="48">
        <f>SUM(F7:F11)</f>
        <v>105</v>
      </c>
      <c r="G12" s="48">
        <f>SUM(G7:G11)</f>
        <v>210</v>
      </c>
      <c r="H12" s="63"/>
      <c r="I12" s="28"/>
      <c r="J12" s="20"/>
      <c r="K12" s="21"/>
    </row>
    <row r="13" spans="1:11" ht="33" x14ac:dyDescent="0.2">
      <c r="A13" s="13" t="s">
        <v>13</v>
      </c>
      <c r="B13" s="14" t="s">
        <v>21</v>
      </c>
      <c r="C13" s="15"/>
      <c r="D13" s="16" t="s">
        <v>5</v>
      </c>
      <c r="E13" s="46">
        <v>2</v>
      </c>
      <c r="F13" s="46"/>
      <c r="G13" s="13"/>
      <c r="H13" s="50">
        <f>G17/60</f>
        <v>4</v>
      </c>
      <c r="I13" s="24"/>
      <c r="J13" s="24" t="s">
        <v>6</v>
      </c>
      <c r="K13" s="34"/>
    </row>
    <row r="14" spans="1:11" x14ac:dyDescent="0.2">
      <c r="A14" s="17"/>
      <c r="B14" s="18"/>
      <c r="C14" s="25">
        <v>1</v>
      </c>
      <c r="D14" s="22" t="s">
        <v>22</v>
      </c>
      <c r="E14" s="48">
        <v>2</v>
      </c>
      <c r="F14" s="48">
        <v>45</v>
      </c>
      <c r="G14" s="19">
        <f>F14*E14</f>
        <v>90</v>
      </c>
      <c r="H14" s="64">
        <f>H13</f>
        <v>4</v>
      </c>
      <c r="I14" s="28"/>
      <c r="J14" s="28"/>
      <c r="K14" s="21"/>
    </row>
    <row r="15" spans="1:11" x14ac:dyDescent="0.2">
      <c r="A15" s="17"/>
      <c r="B15" s="18"/>
      <c r="C15" s="25">
        <v>2</v>
      </c>
      <c r="D15" s="22" t="s">
        <v>23</v>
      </c>
      <c r="E15" s="48">
        <v>2</v>
      </c>
      <c r="F15" s="48">
        <v>45</v>
      </c>
      <c r="G15" s="19">
        <f t="shared" ref="G15:G16" si="1">F15*E15</f>
        <v>90</v>
      </c>
      <c r="H15" s="65"/>
      <c r="I15" s="28"/>
      <c r="J15" s="28"/>
      <c r="K15" s="21"/>
    </row>
    <row r="16" spans="1:11" x14ac:dyDescent="0.2">
      <c r="A16" s="17"/>
      <c r="B16" s="18"/>
      <c r="C16" s="25">
        <v>3</v>
      </c>
      <c r="D16" s="22" t="s">
        <v>24</v>
      </c>
      <c r="E16" s="48">
        <v>2</v>
      </c>
      <c r="F16" s="48">
        <v>30</v>
      </c>
      <c r="G16" s="19">
        <f t="shared" si="1"/>
        <v>60</v>
      </c>
      <c r="H16" s="66"/>
      <c r="I16" s="28"/>
      <c r="J16" s="28"/>
      <c r="K16" s="21"/>
    </row>
    <row r="17" spans="1:11" x14ac:dyDescent="0.2">
      <c r="A17" s="17"/>
      <c r="B17" s="18"/>
      <c r="C17" s="25"/>
      <c r="D17" s="22"/>
      <c r="E17" s="48"/>
      <c r="F17" s="48">
        <f>SUM(F14:F16)</f>
        <v>120</v>
      </c>
      <c r="G17" s="48">
        <f>SUM(G14:G16)</f>
        <v>240</v>
      </c>
      <c r="H17" s="63"/>
      <c r="I17" s="28"/>
      <c r="J17" s="28"/>
      <c r="K17" s="21"/>
    </row>
    <row r="18" spans="1:11" ht="33" x14ac:dyDescent="0.2">
      <c r="A18" s="13" t="s">
        <v>14</v>
      </c>
      <c r="B18" s="14" t="s">
        <v>26</v>
      </c>
      <c r="C18" s="26"/>
      <c r="D18" s="27" t="s">
        <v>5</v>
      </c>
      <c r="E18" s="49">
        <v>2</v>
      </c>
      <c r="F18" s="49"/>
      <c r="G18" s="13"/>
      <c r="H18" s="50">
        <f>G20/60</f>
        <v>4</v>
      </c>
      <c r="I18" s="24"/>
      <c r="J18" s="24" t="s">
        <v>6</v>
      </c>
      <c r="K18" s="34"/>
    </row>
    <row r="19" spans="1:11" ht="60" x14ac:dyDescent="0.2">
      <c r="A19" s="17"/>
      <c r="B19" s="18"/>
      <c r="C19" s="19">
        <v>1</v>
      </c>
      <c r="D19" s="41" t="s">
        <v>25</v>
      </c>
      <c r="E19" s="42">
        <v>2</v>
      </c>
      <c r="F19" s="19">
        <v>120</v>
      </c>
      <c r="G19" s="19">
        <f t="shared" ref="G19" si="2">E19*F19</f>
        <v>240</v>
      </c>
      <c r="H19" s="67">
        <f>H18</f>
        <v>4</v>
      </c>
      <c r="I19" s="35"/>
      <c r="J19" s="33"/>
      <c r="K19" s="21"/>
    </row>
    <row r="20" spans="1:11" x14ac:dyDescent="0.2">
      <c r="A20" s="17"/>
      <c r="B20" s="23"/>
      <c r="C20" s="19"/>
      <c r="D20" s="22"/>
      <c r="E20" s="48"/>
      <c r="F20" s="48">
        <f>SUM(F19)</f>
        <v>120</v>
      </c>
      <c r="G20" s="48">
        <f>SUM(G19)</f>
        <v>240</v>
      </c>
      <c r="H20" s="63"/>
      <c r="I20" s="28"/>
      <c r="J20" s="20"/>
      <c r="K20" s="21"/>
    </row>
  </sheetData>
  <autoFilter ref="A5:K20" xr:uid="{00000000-0009-0000-0000-000000000000}"/>
  <mergeCells count="5">
    <mergeCell ref="K7:K9"/>
    <mergeCell ref="I7:I9"/>
    <mergeCell ref="J7:J9"/>
    <mergeCell ref="H7:H11"/>
    <mergeCell ref="H14:H16"/>
  </mergeCells>
  <conditionalFormatting sqref="J12 J20">
    <cfRule type="cellIs" dxfId="1" priority="1" stopIfTrue="1" operator="equal">
      <formula>"x"</formula>
    </cfRule>
    <cfRule type="cellIs" dxfId="0" priority="2" stopIfTrue="1" operator="equal">
      <formula>"p"</formula>
    </cfRule>
  </conditionalFormatting>
  <printOptions horizontalCentered="1"/>
  <pageMargins left="3.937007874015748E-2" right="0" top="0.11811023622047245" bottom="0.23622047244094491" header="0" footer="0.15748031496062992"/>
  <pageSetup paperSize="9" scale="88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MASINA DE MARCAT</vt:lpstr>
      <vt:lpstr>'MASINA DE MARCAT'!Print_Area</vt:lpstr>
      <vt:lpstr>'MASINA DE MARCAT'!Print_Titles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cp:lastPrinted>2019-05-13T14:23:38Z</cp:lastPrinted>
  <dcterms:created xsi:type="dcterms:W3CDTF">2019-03-05T09:21:35Z</dcterms:created>
  <dcterms:modified xsi:type="dcterms:W3CDTF">2023-01-27T07:40:16Z</dcterms:modified>
</cp:coreProperties>
</file>