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Sector tratament termic si APFL\"/>
    </mc:Choice>
  </mc:AlternateContent>
  <xr:revisionPtr revIDLastSave="0" documentId="13_ncr:1_{AB6C8202-EDFA-42AF-A970-F9E0E93ED18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STALATIE HIDRAULICA" sheetId="1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'INSTALATIE HIDRAULICA'!$A$4:$M$20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91" localSheetId="0">#REF!</definedName>
    <definedName name="DATA91">#REF!</definedName>
    <definedName name="FDHGFH">'[1]Pachete de lucru'!$N$2:$N$846</definedName>
    <definedName name="_xlnm.Print_Area" localSheetId="0">'INSTALATIE HIDRAULICA'!$A$1:$K$20</definedName>
    <definedName name="_xlnm.Print_Titles" localSheetId="0">'INSTALATIE HIDRAULICA'!$4:$4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1" localSheetId="0">#REF!</definedName>
    <definedName name="TESTKEY1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tytyu" localSheetId="0">'[1]Pachete de lucru'!#REF!</definedName>
    <definedName name="ttytyu">'[1]Pachete de lucru'!#REF!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3" i="1"/>
  <c r="G19" i="1"/>
  <c r="G18" i="1"/>
  <c r="G17" i="1"/>
  <c r="G16" i="1"/>
  <c r="G15" i="1"/>
  <c r="G20" i="1" l="1"/>
  <c r="H14" i="1" s="1"/>
  <c r="H15" i="1" s="1"/>
  <c r="G7" i="1"/>
  <c r="G8" i="1"/>
  <c r="G9" i="1"/>
  <c r="G10" i="1"/>
  <c r="G11" i="1"/>
  <c r="G12" i="1"/>
  <c r="G6" i="1"/>
  <c r="G13" i="1" l="1"/>
  <c r="H5" i="1" l="1"/>
  <c r="H6" i="1" s="1"/>
</calcChain>
</file>

<file path=xl/sharedStrings.xml><?xml version="1.0" encoding="utf-8"?>
<sst xmlns="http://schemas.openxmlformats.org/spreadsheetml/2006/main" count="31" uniqueCount="29">
  <si>
    <t>Nr. crt.</t>
  </si>
  <si>
    <t>Denumire Pachete de lucru</t>
  </si>
  <si>
    <t>Nr. activitati</t>
  </si>
  <si>
    <t>Denumire activitati</t>
  </si>
  <si>
    <t>Om  ore/ pachet</t>
  </si>
  <si>
    <t xml:space="preserve">Frecventa </t>
  </si>
  <si>
    <t>Valoare pachet,
RON</t>
  </si>
  <si>
    <t>Valoare,
RON/an
fara TVA</t>
  </si>
  <si>
    <t>Verificare functionare instalatii hidraulice de pozitionare in parametrii prescrisi</t>
  </si>
  <si>
    <t>Timp total de executie Pachet de lucru [ore]</t>
  </si>
  <si>
    <t>Verificat grup filtrare si recirculare ulei (baterii filtre ulei, racitor ulei, filtru apa, electroventile si robineti izolare circuite ulei si apa)</t>
  </si>
  <si>
    <t>Verificat functionare grupuri pompare ulei hidraulic(verificat functionare si presiune refulare pompa inalta presiune, verificat cuplaj pompa motor, verificat fixare motor electric, verificat robineti izolare pompa)</t>
  </si>
  <si>
    <t>Verificat bloc reglare presiune pompa(verificat pierderi ulei bloc hidraulic, verificat functionare aparataj hidraulic(supapa, distribuitor)</t>
  </si>
  <si>
    <t>Verificat baterie acumulatorii hidraulici(robineti izolare, supape si blocuri hidraulice, acumulatori hidraulici)</t>
  </si>
  <si>
    <t>Verificat panouri hidraulice de distributie(distribuitoare electrohidraulice, blocuri hidraulice, robineti izolare)</t>
  </si>
  <si>
    <t>Verificat functionare cilindri hidraulici(verificat pierderi ulei, verificat fixare hidraulici)</t>
  </si>
  <si>
    <t>Verificat rezervor si nivel ulei rezervor(nivel minim 350mm, nivel max 500mm)</t>
  </si>
  <si>
    <t>Verificat conducte hidraulice de la subsolul hidraulic la cilindri hidraulici(verificat etansietati pierderi de ulei).</t>
  </si>
  <si>
    <t>Nr. lucratori</t>
  </si>
  <si>
    <t>Nr. minute/pachet</t>
  </si>
  <si>
    <t>Total minute-om</t>
  </si>
  <si>
    <t>P2</t>
  </si>
  <si>
    <t>Verificat functionare cilindri hidraulici(verificat pierderi ulei, verificat fixare hidraulici) la Masa basculanta</t>
  </si>
  <si>
    <t>Verificat functionare cilindri hidraulici(verificat pierderi ulei, verificat fixare hidraulici) la  Mec. actionare tampoane</t>
  </si>
  <si>
    <t>Verificat functionare cilindri hidraulici superiori(verificat pierderi ulei, verificat fixare hidraulici) la  Mec. de inclemare cutite</t>
  </si>
  <si>
    <t>Verificat functionare cilindri hidraulici inferiori(verificat pierderi ulei, verificat fixare hidraulici) la  Mec. de inclemare cutite</t>
  </si>
  <si>
    <t>Verificat functionare cilindri hidraulici inferiori(verificat pierderi ulei, verificat fixare hidraulici) la  elevator cutite</t>
  </si>
  <si>
    <t>56/an</t>
  </si>
  <si>
    <t>Lista pachete de lucru electrice/mecanice lucrari preventive INSTALATIE HIDRAULICA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</si>
</sst>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10"/>
      <color indexed="10"/>
      <name val="Trebuchet MS"/>
      <family val="2"/>
    </font>
    <font>
      <b/>
      <sz val="11"/>
      <name val="Trebuchet MS"/>
      <family val="2"/>
      <charset val="238"/>
    </font>
    <font>
      <b/>
      <sz val="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2" fillId="2" borderId="2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="90" zoomScaleSheetLayoutView="90" workbookViewId="0">
      <pane ySplit="4" topLeftCell="A5" activePane="bottomLeft" state="frozen"/>
      <selection pane="bottomLeft" activeCell="B2" sqref="B2"/>
    </sheetView>
  </sheetViews>
  <sheetFormatPr defaultColWidth="9.140625" defaultRowHeight="15" x14ac:dyDescent="0.2"/>
  <cols>
    <col min="1" max="1" width="5.28515625" style="9" customWidth="1"/>
    <col min="2" max="2" width="33.7109375" style="1" customWidth="1"/>
    <col min="3" max="3" width="6" style="2" customWidth="1"/>
    <col min="4" max="4" width="64.28515625" style="1" customWidth="1"/>
    <col min="5" max="5" width="8.85546875" style="41" customWidth="1"/>
    <col min="6" max="6" width="7.85546875" style="41" customWidth="1"/>
    <col min="7" max="7" width="8.140625" style="42" customWidth="1"/>
    <col min="8" max="8" width="9.140625" style="46" customWidth="1"/>
    <col min="9" max="9" width="7.7109375" style="42" customWidth="1"/>
    <col min="10" max="10" width="11.7109375" style="3" customWidth="1"/>
    <col min="11" max="11" width="13" style="4" customWidth="1"/>
    <col min="12" max="16384" width="9.140625" style="5"/>
  </cols>
  <sheetData>
    <row r="1" spans="1:11" ht="8.25" customHeight="1" x14ac:dyDescent="0.2">
      <c r="A1" s="6"/>
    </row>
    <row r="2" spans="1:11" ht="15.75" customHeight="1" x14ac:dyDescent="0.2">
      <c r="A2" s="7" t="s">
        <v>28</v>
      </c>
      <c r="B2" s="5"/>
      <c r="C2" s="5"/>
      <c r="D2" s="5"/>
      <c r="E2" s="2"/>
      <c r="F2" s="2"/>
      <c r="G2" s="2"/>
      <c r="H2" s="47"/>
      <c r="I2" s="2"/>
      <c r="J2" s="8"/>
      <c r="K2" s="8"/>
    </row>
    <row r="3" spans="1:11" x14ac:dyDescent="0.2">
      <c r="B3" s="5"/>
      <c r="C3" s="5"/>
      <c r="D3" s="5"/>
      <c r="E3" s="2"/>
      <c r="F3" s="2"/>
      <c r="G3" s="2"/>
      <c r="H3" s="47"/>
      <c r="I3" s="2"/>
      <c r="J3" s="8"/>
      <c r="K3" s="8"/>
    </row>
    <row r="4" spans="1:11" s="13" customFormat="1" ht="58.5" customHeight="1" x14ac:dyDescent="0.2">
      <c r="A4" s="10" t="s">
        <v>0</v>
      </c>
      <c r="B4" s="11" t="s">
        <v>1</v>
      </c>
      <c r="C4" s="38" t="s">
        <v>2</v>
      </c>
      <c r="D4" s="11" t="s">
        <v>3</v>
      </c>
      <c r="E4" s="11" t="s">
        <v>18</v>
      </c>
      <c r="F4" s="11" t="s">
        <v>19</v>
      </c>
      <c r="G4" s="11" t="s">
        <v>20</v>
      </c>
      <c r="H4" s="48" t="s">
        <v>4</v>
      </c>
      <c r="I4" s="39" t="s">
        <v>5</v>
      </c>
      <c r="J4" s="40" t="s">
        <v>6</v>
      </c>
      <c r="K4" s="12" t="s">
        <v>7</v>
      </c>
    </row>
    <row r="5" spans="1:11" ht="49.5" x14ac:dyDescent="0.2">
      <c r="A5" s="14">
        <v>1</v>
      </c>
      <c r="B5" s="15" t="s">
        <v>8</v>
      </c>
      <c r="C5" s="16"/>
      <c r="D5" s="17" t="s">
        <v>9</v>
      </c>
      <c r="E5" s="43">
        <v>2</v>
      </c>
      <c r="F5" s="43"/>
      <c r="G5" s="14"/>
      <c r="H5" s="49">
        <f>G13/60</f>
        <v>4.5</v>
      </c>
      <c r="I5" s="14" t="s">
        <v>27</v>
      </c>
      <c r="J5" s="18"/>
      <c r="K5" s="19"/>
    </row>
    <row r="6" spans="1:11" s="27" customFormat="1" ht="33" x14ac:dyDescent="0.2">
      <c r="A6" s="20"/>
      <c r="B6" s="21"/>
      <c r="C6" s="22">
        <v>1</v>
      </c>
      <c r="D6" s="23" t="s">
        <v>16</v>
      </c>
      <c r="E6" s="44">
        <v>2</v>
      </c>
      <c r="F6" s="44">
        <v>15</v>
      </c>
      <c r="G6" s="24">
        <f>F6*E6</f>
        <v>30</v>
      </c>
      <c r="H6" s="50">
        <f>H5</f>
        <v>4.5</v>
      </c>
      <c r="I6" s="20"/>
      <c r="J6" s="25"/>
      <c r="K6" s="26"/>
    </row>
    <row r="7" spans="1:11" s="27" customFormat="1" ht="49.5" x14ac:dyDescent="0.2">
      <c r="A7" s="20"/>
      <c r="B7" s="21"/>
      <c r="C7" s="22">
        <v>2</v>
      </c>
      <c r="D7" s="23" t="s">
        <v>10</v>
      </c>
      <c r="E7" s="44">
        <v>2</v>
      </c>
      <c r="F7" s="44">
        <v>30</v>
      </c>
      <c r="G7" s="24">
        <f t="shared" ref="G7:G16" si="0">F7*E7</f>
        <v>60</v>
      </c>
      <c r="H7" s="51"/>
      <c r="I7" s="20"/>
      <c r="J7" s="25"/>
      <c r="K7" s="26"/>
    </row>
    <row r="8" spans="1:11" s="27" customFormat="1" ht="66" x14ac:dyDescent="0.2">
      <c r="A8" s="20"/>
      <c r="B8" s="21"/>
      <c r="C8" s="22">
        <v>3</v>
      </c>
      <c r="D8" s="23" t="s">
        <v>11</v>
      </c>
      <c r="E8" s="44">
        <v>2</v>
      </c>
      <c r="F8" s="44">
        <v>30</v>
      </c>
      <c r="G8" s="24">
        <f t="shared" si="0"/>
        <v>60</v>
      </c>
      <c r="H8" s="51"/>
      <c r="I8" s="20"/>
      <c r="J8" s="25"/>
      <c r="K8" s="26"/>
    </row>
    <row r="9" spans="1:11" s="27" customFormat="1" ht="49.5" x14ac:dyDescent="0.2">
      <c r="A9" s="20"/>
      <c r="B9" s="21"/>
      <c r="C9" s="22">
        <v>4</v>
      </c>
      <c r="D9" s="23" t="s">
        <v>12</v>
      </c>
      <c r="E9" s="44">
        <v>2</v>
      </c>
      <c r="F9" s="44">
        <v>15</v>
      </c>
      <c r="G9" s="24">
        <f t="shared" si="0"/>
        <v>30</v>
      </c>
      <c r="H9" s="51"/>
      <c r="I9" s="20"/>
      <c r="J9" s="25"/>
      <c r="K9" s="26"/>
    </row>
    <row r="10" spans="1:11" s="27" customFormat="1" ht="33" x14ac:dyDescent="0.2">
      <c r="A10" s="20"/>
      <c r="B10" s="21"/>
      <c r="C10" s="22">
        <v>5</v>
      </c>
      <c r="D10" s="23" t="s">
        <v>13</v>
      </c>
      <c r="E10" s="44">
        <v>2</v>
      </c>
      <c r="F10" s="44">
        <v>15</v>
      </c>
      <c r="G10" s="24">
        <f t="shared" si="0"/>
        <v>30</v>
      </c>
      <c r="H10" s="51"/>
      <c r="I10" s="20"/>
      <c r="J10" s="25"/>
      <c r="K10" s="26"/>
    </row>
    <row r="11" spans="1:11" s="27" customFormat="1" ht="33" x14ac:dyDescent="0.2">
      <c r="A11" s="20"/>
      <c r="B11" s="21"/>
      <c r="C11" s="22">
        <v>6</v>
      </c>
      <c r="D11" s="23" t="s">
        <v>14</v>
      </c>
      <c r="E11" s="44">
        <v>2</v>
      </c>
      <c r="F11" s="44">
        <v>15</v>
      </c>
      <c r="G11" s="24">
        <f t="shared" si="0"/>
        <v>30</v>
      </c>
      <c r="H11" s="51"/>
      <c r="I11" s="20"/>
      <c r="J11" s="25"/>
      <c r="K11" s="26"/>
    </row>
    <row r="12" spans="1:11" s="27" customFormat="1" ht="33" x14ac:dyDescent="0.2">
      <c r="A12" s="20"/>
      <c r="B12" s="21"/>
      <c r="C12" s="22">
        <v>7</v>
      </c>
      <c r="D12" s="23" t="s">
        <v>17</v>
      </c>
      <c r="E12" s="44">
        <v>2</v>
      </c>
      <c r="F12" s="44">
        <v>15</v>
      </c>
      <c r="G12" s="24">
        <f t="shared" si="0"/>
        <v>30</v>
      </c>
      <c r="H12" s="52"/>
      <c r="I12" s="20"/>
      <c r="J12" s="25"/>
      <c r="K12" s="26"/>
    </row>
    <row r="13" spans="1:11" s="27" customFormat="1" ht="16.5" x14ac:dyDescent="0.2">
      <c r="A13" s="20"/>
      <c r="B13" s="21"/>
      <c r="C13" s="22"/>
      <c r="D13" s="23"/>
      <c r="E13" s="44"/>
      <c r="F13" s="44">
        <f>SUM(F6:F12)</f>
        <v>135</v>
      </c>
      <c r="G13" s="44">
        <f>SUM(G6:G12)</f>
        <v>270</v>
      </c>
      <c r="H13" s="53"/>
      <c r="I13" s="20"/>
      <c r="J13" s="25"/>
      <c r="K13" s="26"/>
    </row>
    <row r="14" spans="1:11" s="27" customFormat="1" ht="49.5" x14ac:dyDescent="0.2">
      <c r="A14" s="14" t="s">
        <v>21</v>
      </c>
      <c r="B14" s="33" t="s">
        <v>15</v>
      </c>
      <c r="C14" s="34"/>
      <c r="D14" s="17" t="s">
        <v>9</v>
      </c>
      <c r="E14" s="45">
        <v>2</v>
      </c>
      <c r="F14" s="45"/>
      <c r="G14" s="36"/>
      <c r="H14" s="54">
        <f>G20/60</f>
        <v>4</v>
      </c>
      <c r="I14" s="14" t="s">
        <v>27</v>
      </c>
      <c r="J14" s="18"/>
      <c r="K14" s="35"/>
    </row>
    <row r="15" spans="1:11" s="27" customFormat="1" ht="33" x14ac:dyDescent="0.2">
      <c r="A15" s="20"/>
      <c r="B15" s="21"/>
      <c r="C15" s="22">
        <v>1</v>
      </c>
      <c r="D15" s="23" t="s">
        <v>22</v>
      </c>
      <c r="E15" s="44">
        <v>2</v>
      </c>
      <c r="F15" s="44">
        <v>15</v>
      </c>
      <c r="G15" s="24">
        <f t="shared" si="0"/>
        <v>30</v>
      </c>
      <c r="H15" s="50">
        <f>H14</f>
        <v>4</v>
      </c>
      <c r="I15" s="20"/>
      <c r="J15" s="25"/>
      <c r="K15" s="26"/>
    </row>
    <row r="16" spans="1:11" s="27" customFormat="1" ht="33" x14ac:dyDescent="0.2">
      <c r="A16" s="20"/>
      <c r="B16" s="21"/>
      <c r="C16" s="22">
        <v>2</v>
      </c>
      <c r="D16" s="23" t="s">
        <v>23</v>
      </c>
      <c r="E16" s="44">
        <v>2</v>
      </c>
      <c r="F16" s="44">
        <v>45</v>
      </c>
      <c r="G16" s="24">
        <f t="shared" si="0"/>
        <v>90</v>
      </c>
      <c r="H16" s="51"/>
      <c r="I16" s="20"/>
      <c r="J16" s="25"/>
      <c r="K16" s="26"/>
    </row>
    <row r="17" spans="1:11" s="27" customFormat="1" ht="40.5" customHeight="1" x14ac:dyDescent="0.2">
      <c r="A17" s="20"/>
      <c r="B17" s="21"/>
      <c r="C17" s="22">
        <v>3</v>
      </c>
      <c r="D17" s="23" t="s">
        <v>24</v>
      </c>
      <c r="E17" s="44">
        <v>2</v>
      </c>
      <c r="F17" s="44">
        <v>15</v>
      </c>
      <c r="G17" s="24">
        <f t="shared" ref="G17:G19" si="1">F17*E17</f>
        <v>30</v>
      </c>
      <c r="H17" s="51"/>
      <c r="I17" s="20"/>
      <c r="J17" s="25"/>
      <c r="K17" s="26"/>
    </row>
    <row r="18" spans="1:11" s="27" customFormat="1" ht="41.25" customHeight="1" x14ac:dyDescent="0.2">
      <c r="A18" s="20"/>
      <c r="B18" s="21"/>
      <c r="C18" s="22">
        <v>4</v>
      </c>
      <c r="D18" s="23" t="s">
        <v>25</v>
      </c>
      <c r="E18" s="44">
        <v>2</v>
      </c>
      <c r="F18" s="44">
        <v>30</v>
      </c>
      <c r="G18" s="24">
        <f t="shared" si="1"/>
        <v>60</v>
      </c>
      <c r="H18" s="51"/>
      <c r="I18" s="20"/>
      <c r="J18" s="25"/>
      <c r="K18" s="26"/>
    </row>
    <row r="19" spans="1:11" s="27" customFormat="1" ht="33" x14ac:dyDescent="0.2">
      <c r="A19" s="20"/>
      <c r="B19" s="21"/>
      <c r="C19" s="22">
        <v>5</v>
      </c>
      <c r="D19" s="23" t="s">
        <v>26</v>
      </c>
      <c r="E19" s="44">
        <v>2</v>
      </c>
      <c r="F19" s="44">
        <v>15</v>
      </c>
      <c r="G19" s="24">
        <f t="shared" si="1"/>
        <v>30</v>
      </c>
      <c r="H19" s="52"/>
      <c r="I19" s="20"/>
      <c r="J19" s="25"/>
      <c r="K19" s="26"/>
    </row>
    <row r="20" spans="1:11" x14ac:dyDescent="0.2">
      <c r="A20" s="28"/>
      <c r="B20" s="29"/>
      <c r="C20" s="22"/>
      <c r="D20" s="29"/>
      <c r="E20" s="37"/>
      <c r="F20" s="37">
        <f>SUM(F15:F19)</f>
        <v>120</v>
      </c>
      <c r="G20" s="37">
        <f>SUM(G15:G19)</f>
        <v>240</v>
      </c>
      <c r="H20" s="55"/>
      <c r="I20" s="30"/>
      <c r="J20" s="31"/>
      <c r="K20" s="32"/>
    </row>
  </sheetData>
  <autoFilter ref="A4:M20" xr:uid="{00000000-0009-0000-0000-000000000000}"/>
  <mergeCells count="2">
    <mergeCell ref="H6:H12"/>
    <mergeCell ref="H15:H19"/>
  </mergeCells>
  <conditionalFormatting sqref="I20">
    <cfRule type="cellIs" dxfId="1" priority="1" stopIfTrue="1" operator="equal">
      <formula>"x"</formula>
    </cfRule>
    <cfRule type="cellIs" dxfId="0" priority="2" stopIfTrue="1" operator="equal">
      <formula>"p"</formula>
    </cfRule>
  </conditionalFormatting>
  <printOptions horizontalCentered="1"/>
  <pageMargins left="0.45" right="0" top="0.5" bottom="0.25" header="0" footer="0.15"/>
  <pageSetup scale="77" orientation="landscape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INSTALATIE HIDRAULICA</vt:lpstr>
      <vt:lpstr>'INSTALATIE HIDRAULICA'!Print_Area</vt:lpstr>
      <vt:lpstr>'INSTALATIE HIDRAULICA'!Print_Titles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Suruceanu, Andrei</cp:lastModifiedBy>
  <dcterms:created xsi:type="dcterms:W3CDTF">2019-03-05T11:21:08Z</dcterms:created>
  <dcterms:modified xsi:type="dcterms:W3CDTF">2023-01-27T07:39:08Z</dcterms:modified>
</cp:coreProperties>
</file>