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"/>
    </mc:Choice>
  </mc:AlternateContent>
  <xr:revisionPtr revIDLastSave="0" documentId="13_ncr:1_{051E3ED2-0A79-4B65-861B-AA3EB8C23A2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 INSTALATII HIDRAULICE" sheetId="1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 INSTALATII HIDRAULICE'!$A$5:$K$5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91">#REF!</definedName>
    <definedName name="FDHGFH">'[1]Pachete de lucru'!$N$2:$N$846</definedName>
    <definedName name="_xlnm.Print_Area" localSheetId="0">' INSTALATII HIDRAULICE'!$A$1:$I$239</definedName>
    <definedName name="_xlnm.Print_Titles" localSheetId="0">' INSTALATII HIDRAULICE'!$5:$5</definedName>
    <definedName name="TEST0">#REF!</definedName>
    <definedName name="TESTHKEY">#REF!</definedName>
    <definedName name="TESTKEY1">#REF!</definedName>
    <definedName name="TESTKEYS">#REF!</definedName>
    <definedName name="TESTVKEY">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9" i="1" l="1"/>
  <c r="G238" i="1"/>
  <c r="F218" i="1"/>
  <c r="F206" i="1"/>
  <c r="F192" i="1"/>
  <c r="F180" i="1"/>
  <c r="F170" i="1"/>
  <c r="F158" i="1"/>
  <c r="F144" i="1"/>
  <c r="F134" i="1"/>
  <c r="F121" i="1"/>
  <c r="F111" i="1"/>
  <c r="F101" i="1"/>
  <c r="F90" i="1"/>
  <c r="F79" i="1"/>
  <c r="F69" i="1"/>
  <c r="F59" i="1"/>
  <c r="F49" i="1"/>
  <c r="F40" i="1"/>
  <c r="F28" i="1"/>
  <c r="F19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20" i="1"/>
  <c r="G239" i="1" l="1"/>
  <c r="H219" i="1" s="1"/>
  <c r="H220" i="1" s="1"/>
  <c r="G217" i="1"/>
  <c r="G216" i="1"/>
  <c r="G215" i="1"/>
  <c r="G214" i="1"/>
  <c r="G213" i="1"/>
  <c r="G212" i="1"/>
  <c r="G211" i="1"/>
  <c r="G210" i="1"/>
  <c r="G209" i="1"/>
  <c r="G208" i="1"/>
  <c r="G218" i="1" l="1"/>
  <c r="H207" i="1" s="1"/>
  <c r="H208" i="1" s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1" i="1"/>
  <c r="G190" i="1"/>
  <c r="G189" i="1"/>
  <c r="G188" i="1"/>
  <c r="G187" i="1"/>
  <c r="G186" i="1"/>
  <c r="G185" i="1"/>
  <c r="G184" i="1"/>
  <c r="G183" i="1"/>
  <c r="G182" i="1"/>
  <c r="G179" i="1"/>
  <c r="G178" i="1"/>
  <c r="G177" i="1"/>
  <c r="G176" i="1"/>
  <c r="G175" i="1"/>
  <c r="G174" i="1"/>
  <c r="G173" i="1"/>
  <c r="G172" i="1"/>
  <c r="G169" i="1"/>
  <c r="G168" i="1"/>
  <c r="G167" i="1"/>
  <c r="G166" i="1"/>
  <c r="G165" i="1"/>
  <c r="G164" i="1"/>
  <c r="G163" i="1"/>
  <c r="G162" i="1"/>
  <c r="G161" i="1"/>
  <c r="G160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3" i="1"/>
  <c r="G142" i="1"/>
  <c r="G141" i="1"/>
  <c r="G140" i="1"/>
  <c r="G139" i="1"/>
  <c r="G138" i="1"/>
  <c r="G137" i="1"/>
  <c r="G136" i="1"/>
  <c r="G133" i="1"/>
  <c r="G132" i="1"/>
  <c r="G131" i="1"/>
  <c r="G130" i="1"/>
  <c r="G129" i="1"/>
  <c r="G128" i="1"/>
  <c r="G127" i="1"/>
  <c r="G126" i="1"/>
  <c r="G125" i="1"/>
  <c r="G124" i="1"/>
  <c r="G123" i="1"/>
  <c r="G192" i="1" l="1"/>
  <c r="H181" i="1" s="1"/>
  <c r="H182" i="1" s="1"/>
  <c r="G180" i="1"/>
  <c r="H171" i="1" s="1"/>
  <c r="H172" i="1" s="1"/>
  <c r="G144" i="1"/>
  <c r="H135" i="1" s="1"/>
  <c r="H136" i="1" s="1"/>
  <c r="G158" i="1"/>
  <c r="H145" i="1" s="1"/>
  <c r="H146" i="1" s="1"/>
  <c r="G170" i="1"/>
  <c r="H159" i="1" s="1"/>
  <c r="H160" i="1" s="1"/>
  <c r="G206" i="1"/>
  <c r="H193" i="1" s="1"/>
  <c r="H194" i="1" s="1"/>
  <c r="G134" i="1"/>
  <c r="H122" i="1" s="1"/>
  <c r="H123" i="1" s="1"/>
  <c r="G114" i="1"/>
  <c r="G115" i="1"/>
  <c r="G116" i="1"/>
  <c r="G117" i="1"/>
  <c r="G118" i="1"/>
  <c r="G119" i="1"/>
  <c r="G120" i="1"/>
  <c r="G113" i="1"/>
  <c r="G104" i="1"/>
  <c r="G105" i="1"/>
  <c r="G106" i="1"/>
  <c r="G107" i="1"/>
  <c r="G108" i="1"/>
  <c r="G109" i="1"/>
  <c r="G110" i="1"/>
  <c r="G103" i="1"/>
  <c r="G93" i="1"/>
  <c r="G94" i="1"/>
  <c r="G95" i="1"/>
  <c r="G96" i="1"/>
  <c r="G97" i="1"/>
  <c r="G98" i="1"/>
  <c r="G99" i="1"/>
  <c r="G100" i="1"/>
  <c r="G92" i="1"/>
  <c r="G82" i="1"/>
  <c r="G83" i="1"/>
  <c r="G84" i="1"/>
  <c r="G85" i="1"/>
  <c r="G86" i="1"/>
  <c r="G87" i="1"/>
  <c r="G88" i="1"/>
  <c r="G89" i="1"/>
  <c r="G81" i="1"/>
  <c r="G72" i="1"/>
  <c r="G73" i="1"/>
  <c r="G74" i="1"/>
  <c r="G75" i="1"/>
  <c r="G76" i="1"/>
  <c r="G77" i="1"/>
  <c r="G78" i="1"/>
  <c r="G71" i="1"/>
  <c r="G62" i="1"/>
  <c r="G63" i="1"/>
  <c r="G64" i="1"/>
  <c r="G65" i="1"/>
  <c r="G66" i="1"/>
  <c r="G67" i="1"/>
  <c r="G68" i="1"/>
  <c r="G61" i="1"/>
  <c r="G52" i="1"/>
  <c r="G53" i="1"/>
  <c r="G54" i="1"/>
  <c r="G55" i="1"/>
  <c r="G56" i="1"/>
  <c r="G57" i="1"/>
  <c r="G58" i="1"/>
  <c r="G51" i="1"/>
  <c r="G43" i="1"/>
  <c r="G44" i="1"/>
  <c r="G45" i="1"/>
  <c r="G46" i="1"/>
  <c r="G47" i="1"/>
  <c r="G48" i="1"/>
  <c r="G42" i="1"/>
  <c r="G31" i="1"/>
  <c r="G32" i="1"/>
  <c r="G33" i="1"/>
  <c r="G34" i="1"/>
  <c r="G35" i="1"/>
  <c r="G36" i="1"/>
  <c r="G37" i="1"/>
  <c r="G38" i="1"/>
  <c r="G39" i="1"/>
  <c r="G30" i="1"/>
  <c r="G22" i="1"/>
  <c r="G23" i="1"/>
  <c r="G24" i="1"/>
  <c r="G25" i="1"/>
  <c r="G26" i="1"/>
  <c r="G27" i="1"/>
  <c r="G21" i="1"/>
  <c r="G8" i="1"/>
  <c r="G9" i="1"/>
  <c r="G10" i="1"/>
  <c r="G11" i="1"/>
  <c r="G12" i="1"/>
  <c r="G13" i="1"/>
  <c r="G14" i="1"/>
  <c r="G15" i="1"/>
  <c r="G16" i="1"/>
  <c r="G17" i="1"/>
  <c r="G18" i="1"/>
  <c r="G7" i="1"/>
  <c r="G40" i="1" l="1"/>
  <c r="H29" i="1" s="1"/>
  <c r="H30" i="1" s="1"/>
  <c r="G19" i="1"/>
  <c r="H6" i="1" s="1"/>
  <c r="H7" i="1" s="1"/>
  <c r="G28" i="1"/>
  <c r="H20" i="1" s="1"/>
  <c r="H21" i="1" s="1"/>
  <c r="G59" i="1"/>
  <c r="H50" i="1" s="1"/>
  <c r="H51" i="1" s="1"/>
  <c r="G69" i="1"/>
  <c r="H60" i="1" s="1"/>
  <c r="H61" i="1" s="1"/>
  <c r="G79" i="1"/>
  <c r="H70" i="1" s="1"/>
  <c r="H71" i="1" s="1"/>
  <c r="G90" i="1"/>
  <c r="H80" i="1" s="1"/>
  <c r="H81" i="1" s="1"/>
  <c r="G101" i="1"/>
  <c r="H91" i="1" s="1"/>
  <c r="H92" i="1" s="1"/>
  <c r="G49" i="1"/>
  <c r="H41" i="1" s="1"/>
  <c r="H42" i="1" s="1"/>
  <c r="G111" i="1"/>
  <c r="H102" i="1" s="1"/>
  <c r="H103" i="1" s="1"/>
  <c r="G121" i="1"/>
  <c r="H112" i="1" s="1"/>
  <c r="H113" i="1" s="1"/>
</calcChain>
</file>

<file path=xl/sharedStrings.xml><?xml version="1.0" encoding="utf-8"?>
<sst xmlns="http://schemas.openxmlformats.org/spreadsheetml/2006/main" count="267" uniqueCount="171">
  <si>
    <t>Nr. crt.</t>
  </si>
  <si>
    <t>Denumire Pachete de lucru</t>
  </si>
  <si>
    <t>Nr. activitati</t>
  </si>
  <si>
    <t>Denumire activitati</t>
  </si>
  <si>
    <t>Timp total de executie Pachet de lucru [ore]</t>
  </si>
  <si>
    <t xml:space="preserve"> </t>
  </si>
  <si>
    <t>Nr lucratori</t>
  </si>
  <si>
    <t>Valoare pachet,
RON</t>
  </si>
  <si>
    <t>Delimitare zona de lucru si izolare echipament</t>
  </si>
  <si>
    <t xml:space="preserve">Spalat rezervor si inlocuit ulei  </t>
  </si>
  <si>
    <t>Demontat capac acces si spalat rezervor ulei</t>
  </si>
  <si>
    <t>Deschis robinet golire si golit rezervor ulei</t>
  </si>
  <si>
    <t>Depozitat ulei rezidual in recipienti(butoaie ulei)</t>
  </si>
  <si>
    <t>Montat capac vizitare</t>
  </si>
  <si>
    <t>Verificare functionare senzor nivel ulei</t>
  </si>
  <si>
    <t>Inchis robinet golire si alimentat rezervor ulei la nivel ,,maxim"</t>
  </si>
  <si>
    <t>Verificare functionare termostat ulei</t>
  </si>
  <si>
    <t>Demontat incalzitor ulei</t>
  </si>
  <si>
    <t>Montat incalzitor ulei nou</t>
  </si>
  <si>
    <t>Inlocuit incalzitor ulei</t>
  </si>
  <si>
    <t>Inchis robineti circuit alimentare si circuit refulare pompa</t>
  </si>
  <si>
    <t>Decuplat pompa de motor electric si extras pompa in afara zonei de lucru</t>
  </si>
  <si>
    <t>Montat pompa noua si cuplat pompa cu motor electric</t>
  </si>
  <si>
    <t>Deschis robineti circuit alimentare si circuit refulare pompa</t>
  </si>
  <si>
    <t>Inlocuit filtru ulei</t>
  </si>
  <si>
    <t>Inlocuit filtru umplere</t>
  </si>
  <si>
    <t>Izolat filtru prin inchidere robinet amonte si aval filtru</t>
  </si>
  <si>
    <t>Demontat corp filtru si inlocuit element filtrant</t>
  </si>
  <si>
    <t>Dezizolat filtru prin deschidere robinet amonte si aval filtru</t>
  </si>
  <si>
    <t>Efectuat curatenie la locul de munca si transportat la atelier filtru  uzat.</t>
  </si>
  <si>
    <t>Inlocuit supapa siguranta</t>
  </si>
  <si>
    <t>Demontat supapa defecta din circuit</t>
  </si>
  <si>
    <t>Montat si cuplat supapa noua la circuit</t>
  </si>
  <si>
    <t>Inlocuit tronson conducta</t>
  </si>
  <si>
    <t xml:space="preserve">Izolat si depresurizat tronson conducta, prin inchidere robineti alimentare din circuit pompa si deschidere robineti spre circuit rezervor </t>
  </si>
  <si>
    <t>Demontat suporti sustinere si tronson conducta deteriorat, din circuit.</t>
  </si>
  <si>
    <t>Montat tronson conducta nou in circuit si suporti sustinere tronson</t>
  </si>
  <si>
    <t>Pornit instalatie hidraulica si verificat eventuale neetansietati sau pierderi ulei.</t>
  </si>
  <si>
    <t>Inlocuit pompa presiune ulei</t>
  </si>
  <si>
    <t xml:space="preserve">Verificat presiune refulare ulei </t>
  </si>
  <si>
    <t>Inlocuit distribuitor hidraulic</t>
  </si>
  <si>
    <t xml:space="preserve">Izolat si depresurizat instalatie hidraulica, prin eliminare presine din acumulatorii hidraulici in circuit rezervor </t>
  </si>
  <si>
    <t xml:space="preserve">Pornit instalatie hidraulica si reglat presiune de lucru supapa </t>
  </si>
  <si>
    <t>Pornit instalatie hidraulica si verificat functionare distribuitor hidraulic</t>
  </si>
  <si>
    <t>Inlocuit acumulator hidraulic</t>
  </si>
  <si>
    <t>Demontat acumulator hidraulic defect din circuit</t>
  </si>
  <si>
    <t>Montat si cuplat acumulator hidraulic nou la circuit</t>
  </si>
  <si>
    <t>Pornit instalatie hidraulica si verificat functionare acumulator hidraulic(verificat presiune azot acumulator)</t>
  </si>
  <si>
    <t>Inlocuit conducta flexibila</t>
  </si>
  <si>
    <t>Izolat si depresurizat circuit conducta flexibila,</t>
  </si>
  <si>
    <t>Demontat conducta flexibila deteriorata, din circuit.</t>
  </si>
  <si>
    <t>Montat conducta flexibila noua, in circuit.</t>
  </si>
  <si>
    <t>Pornit instalatie ungere si verificat eventuale neetansietati sau pierderi unsoare.</t>
  </si>
  <si>
    <t>Inlocuit pompa circuit racire ulei</t>
  </si>
  <si>
    <t>Inlocuit racitor ulei</t>
  </si>
  <si>
    <t>Inchis robineti circuit tur racitor si circuit retur racitor(apa si ulei)</t>
  </si>
  <si>
    <t>Inchis robineti circuit tur  si circuit retur(apa si ulei) racitor</t>
  </si>
  <si>
    <t>Demontat racitor de la circuit apa si ulei si extras racitor in afara zonei de lucru</t>
  </si>
  <si>
    <t xml:space="preserve">Montat racitor  la circuit apa si ulei </t>
  </si>
  <si>
    <t>Deschis robineti circuit tur  si circuit retur(apa si ulei) racitor</t>
  </si>
  <si>
    <t xml:space="preserve">Verificat functionare racitor ulei </t>
  </si>
  <si>
    <t>Nr. min</t>
  </si>
  <si>
    <t>Total minute</t>
  </si>
  <si>
    <t>Total     ore-om</t>
  </si>
  <si>
    <t xml:space="preserve">Delimitare zona de lucru, instruire SSM si SU </t>
  </si>
  <si>
    <t>Transportat ulei curat in zona rezervor ulei</t>
  </si>
  <si>
    <t xml:space="preserve">Efectuat curatenie la locul de munca </t>
  </si>
  <si>
    <t>Transportat la gospodaria de ulei, uleiul uzat</t>
  </si>
  <si>
    <t>Efectuat curatenie la locul de munca</t>
  </si>
  <si>
    <t>Montat cupla pompa</t>
  </si>
  <si>
    <t>Transportat la atelier pompa uzata</t>
  </si>
  <si>
    <t>Transportat de la atelier pompa noua</t>
  </si>
  <si>
    <t>Transportat de la atelier filtru nou</t>
  </si>
  <si>
    <t>Transportat  la atelier filtru uzat</t>
  </si>
  <si>
    <t>Transportat de la atelier supapa noua</t>
  </si>
  <si>
    <t>Transportat la atelier supapa uzata.</t>
  </si>
  <si>
    <t>Transportat de la atelier distribuitor nou</t>
  </si>
  <si>
    <t>Demontat distribuitor defect din circuit</t>
  </si>
  <si>
    <t>Montat si cuplat distribuitor nou la circuit</t>
  </si>
  <si>
    <t>Transportat de la atelier acumulator hidraulic nou</t>
  </si>
  <si>
    <t>Transportat la atelier acumulator defect.</t>
  </si>
  <si>
    <t>Demontat pompa defecta din circuit</t>
  </si>
  <si>
    <t>Transportat de la atelier racitor ulei nou</t>
  </si>
  <si>
    <t>Transportat  la atelier racitor ulei defect</t>
  </si>
  <si>
    <t>Transportat de la atelier troson teava nou</t>
  </si>
  <si>
    <t>Transportat la atelier tronson conducta deteriorat.</t>
  </si>
  <si>
    <t>Transportat de la atelier conducta flexibila noua</t>
  </si>
  <si>
    <t>Transportat la atelier conducta flexibila deteriorata.</t>
  </si>
  <si>
    <t>Inlocuire Cilindru hidraulic la Masa basculanta</t>
  </si>
  <si>
    <t>Delimitare zona de lucru, instructaj SSM si SU</t>
  </si>
  <si>
    <t>Se caleaza Masa basculanta</t>
  </si>
  <si>
    <t>Se demonteaza conductele flexibile</t>
  </si>
  <si>
    <t xml:space="preserve">Se demonteaza dele doua bolturi D80 de fixare CH </t>
  </si>
  <si>
    <t xml:space="preserve">Se leaga  CH defect de sarcina podului rulant si se scoate de pe pozitie  </t>
  </si>
  <si>
    <t xml:space="preserve">Se leaga  CH nou de sarcina podului rulant si se aseaza  pe pozitie  </t>
  </si>
  <si>
    <t xml:space="preserve">Se monteaza cele doua bolturi D80 de fixare CH </t>
  </si>
  <si>
    <t>Se monteaza conductele flexibile</t>
  </si>
  <si>
    <t>Se demonteaza calajele</t>
  </si>
  <si>
    <t>Efectuat probe si reglaje</t>
  </si>
  <si>
    <t>Curatenie si evacuare piese uzate</t>
  </si>
  <si>
    <t>Inlocuire Cilindru hidraulic la Mec. actionare tampoane</t>
  </si>
  <si>
    <t>Inlocuire Cilindru hidraulic inf. la Mec. de inclemare cutite</t>
  </si>
  <si>
    <t>Se demonteaza placa de acoperire</t>
  </si>
  <si>
    <t>Se demonteaza tija filetata</t>
  </si>
  <si>
    <t>Se demonteaza suruburile de fixare CH</t>
  </si>
  <si>
    <t>Se scoate de pe pozitie CH defect si se aseaza cel nou</t>
  </si>
  <si>
    <t>Se monteaza suruburile de fixare CH</t>
  </si>
  <si>
    <t>Se monteaza tija filetata</t>
  </si>
  <si>
    <t>Se monteaza placa de acoperire</t>
  </si>
  <si>
    <t>Inlocuire Cilindru hidraulic la elevator cutite</t>
  </si>
  <si>
    <t xml:space="preserve">Se demonteaza dele doua bolturi  de fixare CH </t>
  </si>
  <si>
    <t>Se leaga  CH defect de sarcina podului rulant si se scoate de pe pozitie; si se aseaza cel nou</t>
  </si>
  <si>
    <t xml:space="preserve">Se monteaza dele doua bolturi  de fixare CH </t>
  </si>
  <si>
    <t>Inlocuire Cilindru hidraulic de translatie la mecanismul de pozitionat</t>
  </si>
  <si>
    <t xml:space="preserve">Se demonteaza boltul  de fixare CH </t>
  </si>
  <si>
    <t>Se demonteaza CH de la flansa si suporti de fixare</t>
  </si>
  <si>
    <t>Se monteaza CH nou si se asigura</t>
  </si>
  <si>
    <t>Inlocuire Cilindru hidraulic de ridicare de la mecanismul de pozitionat</t>
  </si>
  <si>
    <t>Se scoate carutul de pe pozitie</t>
  </si>
  <si>
    <t>Se aseaza carutul pe pozitie</t>
  </si>
  <si>
    <t>Inlocuire Cilindru hidraulic sup. la Mec. de inclemare cutite</t>
  </si>
  <si>
    <t>Inlocuit statie ungere</t>
  </si>
  <si>
    <t>Transportat de la atelier statie ungere noua</t>
  </si>
  <si>
    <t>Izolat si depresurizat statie ungere</t>
  </si>
  <si>
    <t>Demontat statie  de la instalatia de ungere</t>
  </si>
  <si>
    <t>Decuplat statie ungere de la instalatia electrica</t>
  </si>
  <si>
    <t>Montat statie  la instalatia de ungere</t>
  </si>
  <si>
    <t>Cuplat statie ungere de la instalatia electrica</t>
  </si>
  <si>
    <t>Transportat la atelier statie ungere defecta.</t>
  </si>
  <si>
    <t>Pornit instalatie ungere, reglat presiune stati ungere, verificat functionare instalatie de ungere si eventuale neetansietati sau pierderi unsoare.</t>
  </si>
  <si>
    <t>Pozitionat cilindru hidraulicpe masa de lucru</t>
  </si>
  <si>
    <t>Curatat si spalat cilindru hidraulic</t>
  </si>
  <si>
    <t>Golit cilinrul hidraulic de ulei</t>
  </si>
  <si>
    <t>Demontat suruburi fixare capac tija</t>
  </si>
  <si>
    <t>Demontat suruburi fixare capac ochet</t>
  </si>
  <si>
    <t xml:space="preserve">Demontat ansamblu piston  tija si capac tija </t>
  </si>
  <si>
    <t>Demontat ansamblu piston de pe tija</t>
  </si>
  <si>
    <t>Dezechipat piston(demontat flanse si garnituri piston)</t>
  </si>
  <si>
    <t>Demontat presetupa(demontat capac, garnituri si bucsa de ghidare)tija</t>
  </si>
  <si>
    <t>Verificat tija cilindru(sa nu prezinte zgarieturi, lovituri, deformatii, exfolieri strat crom, etc.)</t>
  </si>
  <si>
    <t>Verificat supapa si drosel capac ochet, inlocuit inel O, plan separatie si montat capac pe camasa cilindru</t>
  </si>
  <si>
    <t>Verificat supapa si drosel capac tija, inlocuit inel O bucsa ghidare  si montat bucsa ghidare in capac cilindru</t>
  </si>
  <si>
    <t>Echipat capac tija cu garnituri si inel raclor si inel plan separatie</t>
  </si>
  <si>
    <t>Montat capac echipat pe tija cilindru</t>
  </si>
  <si>
    <t>Montat piston pe tija si echipat piston cu garnituri</t>
  </si>
  <si>
    <t>Introdus piston echipat in camasa cilindru si montat ansamblu piston  tija capac tija,  in camasa cilindru</t>
  </si>
  <si>
    <t xml:space="preserve">Montat cilindru pe stand probe si efectuat probe de presiune </t>
  </si>
  <si>
    <t>Golit de ulei cilindru hidraulic</t>
  </si>
  <si>
    <t>Depozitat si conservat cilindru</t>
  </si>
  <si>
    <t>Lista pachete de lucru electrice/mecanice lucrari corective INSTALATII HIDRAULICE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</si>
  <si>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</si>
  <si>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</si>
  <si>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</si>
  <si>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</si>
  <si>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</si>
  <si>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</si>
  <si>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</si>
  <si>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</si>
  <si>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</si>
  <si>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</si>
  <si>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</si>
  <si>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</si>
  <si>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</si>
  <si>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</si>
  <si>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</si>
  <si>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</si>
  <si>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</si>
  <si>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</si>
  <si>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</si>
  <si>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</si>
  <si>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Reparatie cilindru hidraulic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</si>
</sst>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8" x14ac:knownFonts="1">
    <font>
      <sz val="10"/>
      <name val="Arial"/>
      <family val="2"/>
      <charset val="238"/>
    </font>
    <font>
      <b/>
      <sz val="12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sz val="10"/>
      <color theme="1"/>
      <name val="Trebuchet MS"/>
      <family val="2"/>
    </font>
    <font>
      <b/>
      <sz val="11"/>
      <name val="Trebuchet MS"/>
      <family val="2"/>
      <charset val="238"/>
    </font>
    <font>
      <b/>
      <sz val="11"/>
      <name val="Arial"/>
      <family val="2"/>
    </font>
    <font>
      <b/>
      <sz val="11"/>
      <color indexed="10"/>
      <name val="Trebuchet MS"/>
      <family val="2"/>
    </font>
    <font>
      <b/>
      <sz val="11"/>
      <color theme="1"/>
      <name val="Trebuchet MS"/>
      <family val="2"/>
    </font>
    <font>
      <b/>
      <sz val="11"/>
      <name val="Arial"/>
      <family val="2"/>
      <charset val="238"/>
    </font>
    <font>
      <b/>
      <sz val="11"/>
      <color indexed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/>
    </xf>
    <xf numFmtId="1" fontId="9" fillId="0" borderId="2" xfId="0" applyNumberFormat="1" applyFont="1" applyBorder="1" applyAlignment="1">
      <alignment horizontal="center" vertical="distributed"/>
    </xf>
    <xf numFmtId="0" fontId="2" fillId="0" borderId="9" xfId="0" applyFont="1" applyBorder="1" applyAlignment="1">
      <alignment horizontal="justify" vertical="center"/>
    </xf>
    <xf numFmtId="1" fontId="2" fillId="0" borderId="3" xfId="0" applyNumberFormat="1" applyFont="1" applyBorder="1" applyAlignment="1">
      <alignment horizontal="center" vertical="distributed"/>
    </xf>
    <xf numFmtId="0" fontId="2" fillId="0" borderId="9" xfId="0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distributed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5" borderId="9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/>
    </xf>
    <xf numFmtId="0" fontId="16" fillId="0" borderId="0" xfId="0" applyFont="1"/>
    <xf numFmtId="0" fontId="15" fillId="4" borderId="2" xfId="0" applyFont="1" applyFill="1" applyBorder="1" applyAlignment="1">
      <alignment horizontal="center"/>
    </xf>
    <xf numFmtId="164" fontId="17" fillId="4" borderId="2" xfId="0" applyNumberFormat="1" applyFont="1" applyFill="1" applyBorder="1" applyAlignment="1">
      <alignment horizontal="center" vertical="distributed"/>
    </xf>
    <xf numFmtId="164" fontId="17" fillId="4" borderId="3" xfId="0" applyNumberFormat="1" applyFont="1" applyFill="1" applyBorder="1" applyAlignment="1">
      <alignment horizontal="center" vertical="center"/>
    </xf>
    <xf numFmtId="164" fontId="17" fillId="4" borderId="3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distributed"/>
    </xf>
    <xf numFmtId="1" fontId="9" fillId="0" borderId="3" xfId="0" applyNumberFormat="1" applyFont="1" applyBorder="1" applyAlignment="1">
      <alignment horizontal="center" vertical="distributed"/>
    </xf>
    <xf numFmtId="1" fontId="9" fillId="0" borderId="4" xfId="0" applyNumberFormat="1" applyFont="1" applyBorder="1" applyAlignment="1">
      <alignment horizontal="center" vertical="distributed"/>
    </xf>
    <xf numFmtId="1" fontId="9" fillId="0" borderId="5" xfId="0" applyNumberFormat="1" applyFont="1" applyBorder="1" applyAlignment="1">
      <alignment horizontal="center" vertical="distributed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center" vertical="center" wrapText="1"/>
    </xf>
    <xf numFmtId="1" fontId="5" fillId="4" borderId="2" xfId="0" applyNumberFormat="1" applyFont="1" applyFill="1" applyBorder="1" applyAlignment="1" applyProtection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1" fontId="17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8"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0"/>
  <sheetViews>
    <sheetView tabSelected="1" view="pageBreakPreview" zoomScaleNormal="100" zoomScaleSheetLayoutView="100" workbookViewId="0">
      <pane ySplit="5" topLeftCell="A6" activePane="bottomLeft" state="frozen"/>
      <selection pane="bottomLeft" activeCell="G224" sqref="G224"/>
    </sheetView>
  </sheetViews>
  <sheetFormatPr defaultColWidth="9.140625" defaultRowHeight="15" x14ac:dyDescent="0.2"/>
  <cols>
    <col min="1" max="1" width="5" style="21" customWidth="1"/>
    <col min="2" max="2" width="22" style="2" customWidth="1"/>
    <col min="3" max="3" width="6.85546875" style="3" customWidth="1"/>
    <col min="4" max="4" width="46.7109375" style="2" customWidth="1"/>
    <col min="5" max="5" width="9.7109375" style="40" customWidth="1"/>
    <col min="6" max="7" width="10.42578125" style="40" customWidth="1"/>
    <col min="8" max="8" width="9.85546875" style="111" customWidth="1"/>
    <col min="9" max="9" width="9" style="4" customWidth="1"/>
    <col min="10" max="16384" width="9.140625" style="5"/>
  </cols>
  <sheetData>
    <row r="1" spans="1:9" ht="26.25" customHeight="1" x14ac:dyDescent="0.2">
      <c r="A1" s="1"/>
    </row>
    <row r="2" spans="1:9" ht="6" hidden="1" customHeight="1" x14ac:dyDescent="0.2">
      <c r="A2" s="6"/>
      <c r="B2" s="6"/>
      <c r="C2" s="41"/>
      <c r="D2" s="7"/>
      <c r="E2" s="41"/>
      <c r="F2" s="41"/>
      <c r="G2" s="41"/>
      <c r="H2" s="112"/>
      <c r="I2" s="6"/>
    </row>
    <row r="3" spans="1:9" ht="47.25" customHeight="1" x14ac:dyDescent="0.2">
      <c r="A3" s="108" t="s">
        <v>149</v>
      </c>
      <c r="B3" s="108"/>
      <c r="C3" s="108"/>
      <c r="D3" s="108"/>
      <c r="E3" s="108"/>
      <c r="F3" s="108"/>
      <c r="G3" s="108"/>
      <c r="H3" s="108"/>
      <c r="I3" s="108"/>
    </row>
    <row r="4" spans="1:9" ht="6.75" customHeight="1" x14ac:dyDescent="0.2">
      <c r="A4" s="8"/>
      <c r="B4" s="9"/>
      <c r="C4" s="42"/>
      <c r="D4" s="10"/>
      <c r="E4" s="42"/>
      <c r="F4" s="42"/>
      <c r="G4" s="42"/>
      <c r="H4" s="113"/>
      <c r="I4" s="8"/>
    </row>
    <row r="5" spans="1:9" ht="52.5" customHeight="1" x14ac:dyDescent="0.2">
      <c r="A5" s="11" t="s">
        <v>0</v>
      </c>
      <c r="B5" s="12" t="s">
        <v>1</v>
      </c>
      <c r="C5" s="39" t="s">
        <v>2</v>
      </c>
      <c r="D5" s="44" t="s">
        <v>3</v>
      </c>
      <c r="E5" s="12" t="s">
        <v>6</v>
      </c>
      <c r="F5" s="12" t="s">
        <v>61</v>
      </c>
      <c r="G5" s="12" t="s">
        <v>62</v>
      </c>
      <c r="H5" s="114" t="s">
        <v>63</v>
      </c>
      <c r="I5" s="12" t="s">
        <v>7</v>
      </c>
    </row>
    <row r="6" spans="1:9" s="70" customFormat="1" ht="33" x14ac:dyDescent="0.2">
      <c r="A6" s="13" t="s">
        <v>150</v>
      </c>
      <c r="B6" s="14" t="s">
        <v>9</v>
      </c>
      <c r="C6" s="13"/>
      <c r="D6" s="71" t="s">
        <v>4</v>
      </c>
      <c r="E6" s="72">
        <v>4</v>
      </c>
      <c r="F6" s="72"/>
      <c r="G6" s="73"/>
      <c r="H6" s="115">
        <f>G19/60</f>
        <v>39.5</v>
      </c>
      <c r="I6" s="13"/>
    </row>
    <row r="7" spans="1:9" x14ac:dyDescent="0.2">
      <c r="A7" s="15"/>
      <c r="B7" s="16"/>
      <c r="C7" s="36">
        <v>1</v>
      </c>
      <c r="D7" s="45" t="s">
        <v>64</v>
      </c>
      <c r="E7" s="23">
        <v>4</v>
      </c>
      <c r="F7" s="23">
        <v>15</v>
      </c>
      <c r="G7" s="38">
        <f>F7*E7</f>
        <v>60</v>
      </c>
      <c r="H7" s="116">
        <f>H6</f>
        <v>39.5</v>
      </c>
      <c r="I7" s="101"/>
    </row>
    <row r="8" spans="1:9" x14ac:dyDescent="0.2">
      <c r="A8" s="15"/>
      <c r="B8" s="16"/>
      <c r="C8" s="36">
        <v>2</v>
      </c>
      <c r="D8" s="45" t="s">
        <v>65</v>
      </c>
      <c r="E8" s="23">
        <v>3</v>
      </c>
      <c r="F8" s="23">
        <v>60</v>
      </c>
      <c r="G8" s="38">
        <f t="shared" ref="G8:G18" si="0">F8*E8</f>
        <v>180</v>
      </c>
      <c r="H8" s="117"/>
      <c r="I8" s="102"/>
    </row>
    <row r="9" spans="1:9" x14ac:dyDescent="0.2">
      <c r="A9" s="17"/>
      <c r="B9" s="18"/>
      <c r="C9" s="36">
        <v>3</v>
      </c>
      <c r="D9" s="45" t="s">
        <v>11</v>
      </c>
      <c r="E9" s="23">
        <v>2</v>
      </c>
      <c r="F9" s="24">
        <v>45</v>
      </c>
      <c r="G9" s="38">
        <f t="shared" si="0"/>
        <v>90</v>
      </c>
      <c r="H9" s="117"/>
      <c r="I9" s="102"/>
    </row>
    <row r="10" spans="1:9" x14ac:dyDescent="0.2">
      <c r="A10" s="17"/>
      <c r="B10" s="18"/>
      <c r="C10" s="36">
        <v>4</v>
      </c>
      <c r="D10" s="45" t="s">
        <v>12</v>
      </c>
      <c r="E10" s="23">
        <v>4</v>
      </c>
      <c r="F10" s="24">
        <v>60</v>
      </c>
      <c r="G10" s="38">
        <f t="shared" si="0"/>
        <v>240</v>
      </c>
      <c r="H10" s="117"/>
      <c r="I10" s="102"/>
    </row>
    <row r="11" spans="1:9" x14ac:dyDescent="0.2">
      <c r="A11" s="17"/>
      <c r="B11" s="18"/>
      <c r="C11" s="36">
        <v>5</v>
      </c>
      <c r="D11" s="45" t="s">
        <v>10</v>
      </c>
      <c r="E11" s="23">
        <v>4</v>
      </c>
      <c r="F11" s="24">
        <v>120</v>
      </c>
      <c r="G11" s="38">
        <f t="shared" si="0"/>
        <v>480</v>
      </c>
      <c r="H11" s="117"/>
      <c r="I11" s="102"/>
    </row>
    <row r="12" spans="1:9" x14ac:dyDescent="0.2">
      <c r="A12" s="17"/>
      <c r="B12" s="18"/>
      <c r="C12" s="36">
        <v>6</v>
      </c>
      <c r="D12" s="45" t="s">
        <v>25</v>
      </c>
      <c r="E12" s="23">
        <v>2</v>
      </c>
      <c r="F12" s="24">
        <v>30</v>
      </c>
      <c r="G12" s="38">
        <f t="shared" si="0"/>
        <v>60</v>
      </c>
      <c r="H12" s="117"/>
      <c r="I12" s="102"/>
    </row>
    <row r="13" spans="1:9" ht="30" x14ac:dyDescent="0.2">
      <c r="A13" s="17"/>
      <c r="B13" s="18"/>
      <c r="C13" s="36">
        <v>7</v>
      </c>
      <c r="D13" s="46" t="s">
        <v>15</v>
      </c>
      <c r="E13" s="25">
        <v>2</v>
      </c>
      <c r="F13" s="25">
        <v>150</v>
      </c>
      <c r="G13" s="38">
        <f t="shared" si="0"/>
        <v>300</v>
      </c>
      <c r="H13" s="117"/>
      <c r="I13" s="102"/>
    </row>
    <row r="14" spans="1:9" x14ac:dyDescent="0.2">
      <c r="A14" s="17"/>
      <c r="B14" s="18"/>
      <c r="C14" s="36">
        <v>8</v>
      </c>
      <c r="D14" s="46" t="s">
        <v>13</v>
      </c>
      <c r="E14" s="25">
        <v>2</v>
      </c>
      <c r="F14" s="25">
        <v>45</v>
      </c>
      <c r="G14" s="38">
        <f t="shared" si="0"/>
        <v>90</v>
      </c>
      <c r="H14" s="117"/>
      <c r="I14" s="102"/>
    </row>
    <row r="15" spans="1:9" x14ac:dyDescent="0.2">
      <c r="A15" s="17"/>
      <c r="B15" s="19"/>
      <c r="C15" s="36">
        <v>9</v>
      </c>
      <c r="D15" s="47" t="s">
        <v>14</v>
      </c>
      <c r="E15" s="25">
        <v>1</v>
      </c>
      <c r="F15" s="25">
        <v>30</v>
      </c>
      <c r="G15" s="38">
        <f t="shared" si="0"/>
        <v>30</v>
      </c>
      <c r="H15" s="117"/>
      <c r="I15" s="102"/>
    </row>
    <row r="16" spans="1:9" x14ac:dyDescent="0.2">
      <c r="A16" s="17"/>
      <c r="B16" s="19"/>
      <c r="C16" s="36">
        <v>10</v>
      </c>
      <c r="D16" s="47" t="s">
        <v>16</v>
      </c>
      <c r="E16" s="25">
        <v>4</v>
      </c>
      <c r="F16" s="25">
        <v>120</v>
      </c>
      <c r="G16" s="38">
        <f t="shared" si="0"/>
        <v>480</v>
      </c>
      <c r="H16" s="117"/>
      <c r="I16" s="102"/>
    </row>
    <row r="17" spans="1:9" x14ac:dyDescent="0.2">
      <c r="A17" s="17"/>
      <c r="B17" s="19"/>
      <c r="C17" s="36">
        <v>11</v>
      </c>
      <c r="D17" s="46" t="s">
        <v>66</v>
      </c>
      <c r="E17" s="25">
        <v>4</v>
      </c>
      <c r="F17" s="25">
        <v>45</v>
      </c>
      <c r="G17" s="38">
        <f t="shared" si="0"/>
        <v>180</v>
      </c>
      <c r="H17" s="117"/>
      <c r="I17" s="102"/>
    </row>
    <row r="18" spans="1:9" x14ac:dyDescent="0.2">
      <c r="A18" s="17"/>
      <c r="B18" s="19"/>
      <c r="C18" s="36">
        <v>12</v>
      </c>
      <c r="D18" s="46" t="s">
        <v>67</v>
      </c>
      <c r="E18" s="25">
        <v>3</v>
      </c>
      <c r="F18" s="25">
        <v>60</v>
      </c>
      <c r="G18" s="38">
        <f t="shared" si="0"/>
        <v>180</v>
      </c>
      <c r="H18" s="118"/>
      <c r="I18" s="103"/>
    </row>
    <row r="19" spans="1:9" x14ac:dyDescent="0.2">
      <c r="A19" s="17"/>
      <c r="B19" s="19"/>
      <c r="C19" s="36"/>
      <c r="D19" s="46"/>
      <c r="E19" s="25"/>
      <c r="F19" s="25">
        <f>SUM(F7:F18)</f>
        <v>780</v>
      </c>
      <c r="G19" s="25">
        <f>SUM(G7:G18)</f>
        <v>2370</v>
      </c>
      <c r="H19" s="119"/>
      <c r="I19" s="36"/>
    </row>
    <row r="20" spans="1:9" s="70" customFormat="1" ht="33" x14ac:dyDescent="0.2">
      <c r="A20" s="13" t="s">
        <v>151</v>
      </c>
      <c r="B20" s="14" t="s">
        <v>19</v>
      </c>
      <c r="C20" s="13"/>
      <c r="D20" s="74" t="s">
        <v>4</v>
      </c>
      <c r="E20" s="75">
        <v>3</v>
      </c>
      <c r="F20" s="75"/>
      <c r="G20" s="75"/>
      <c r="H20" s="120">
        <f>G28/60</f>
        <v>11.833333333333334</v>
      </c>
      <c r="I20" s="13"/>
    </row>
    <row r="21" spans="1:9" x14ac:dyDescent="0.2">
      <c r="A21" s="17"/>
      <c r="B21" s="20" t="s">
        <v>5</v>
      </c>
      <c r="C21" s="36">
        <v>1</v>
      </c>
      <c r="D21" s="45" t="s">
        <v>8</v>
      </c>
      <c r="E21" s="23">
        <v>2</v>
      </c>
      <c r="F21" s="23">
        <v>15</v>
      </c>
      <c r="G21" s="38">
        <f>F21*E21</f>
        <v>30</v>
      </c>
      <c r="H21" s="116">
        <f>H20</f>
        <v>11.833333333333334</v>
      </c>
      <c r="I21" s="98"/>
    </row>
    <row r="22" spans="1:9" x14ac:dyDescent="0.2">
      <c r="A22" s="17"/>
      <c r="B22" s="20"/>
      <c r="C22" s="36">
        <v>2</v>
      </c>
      <c r="D22" s="47" t="s">
        <v>17</v>
      </c>
      <c r="E22" s="25">
        <v>3</v>
      </c>
      <c r="F22" s="25">
        <v>60</v>
      </c>
      <c r="G22" s="38">
        <f t="shared" ref="G22:G27" si="1">F22*E22</f>
        <v>180</v>
      </c>
      <c r="H22" s="117"/>
      <c r="I22" s="99"/>
    </row>
    <row r="23" spans="1:9" x14ac:dyDescent="0.2">
      <c r="A23" s="17"/>
      <c r="B23" s="20"/>
      <c r="C23" s="36">
        <v>3</v>
      </c>
      <c r="D23" s="48" t="s">
        <v>18</v>
      </c>
      <c r="E23" s="25">
        <v>3</v>
      </c>
      <c r="F23" s="25">
        <v>60</v>
      </c>
      <c r="G23" s="38">
        <f t="shared" si="1"/>
        <v>180</v>
      </c>
      <c r="H23" s="117"/>
      <c r="I23" s="99"/>
    </row>
    <row r="24" spans="1:9" ht="30" x14ac:dyDescent="0.2">
      <c r="A24" s="17"/>
      <c r="B24" s="19"/>
      <c r="C24" s="36">
        <v>4</v>
      </c>
      <c r="D24" s="46" t="s">
        <v>15</v>
      </c>
      <c r="E24" s="25">
        <v>2</v>
      </c>
      <c r="F24" s="25">
        <v>115</v>
      </c>
      <c r="G24" s="38">
        <f t="shared" si="1"/>
        <v>230</v>
      </c>
      <c r="H24" s="117"/>
      <c r="I24" s="99"/>
    </row>
    <row r="25" spans="1:9" x14ac:dyDescent="0.2">
      <c r="A25" s="17"/>
      <c r="B25" s="19"/>
      <c r="C25" s="36">
        <v>5</v>
      </c>
      <c r="D25" s="47" t="s">
        <v>14</v>
      </c>
      <c r="E25" s="25">
        <v>1</v>
      </c>
      <c r="F25" s="25">
        <v>15</v>
      </c>
      <c r="G25" s="38">
        <f t="shared" si="1"/>
        <v>15</v>
      </c>
      <c r="H25" s="117"/>
      <c r="I25" s="99"/>
    </row>
    <row r="26" spans="1:9" x14ac:dyDescent="0.2">
      <c r="A26" s="17"/>
      <c r="B26" s="19"/>
      <c r="C26" s="36">
        <v>6</v>
      </c>
      <c r="D26" s="47" t="s">
        <v>16</v>
      </c>
      <c r="E26" s="25">
        <v>1</v>
      </c>
      <c r="F26" s="25">
        <v>15</v>
      </c>
      <c r="G26" s="38">
        <f t="shared" si="1"/>
        <v>15</v>
      </c>
      <c r="H26" s="117"/>
      <c r="I26" s="99"/>
    </row>
    <row r="27" spans="1:9" x14ac:dyDescent="0.2">
      <c r="A27" s="17"/>
      <c r="B27" s="19"/>
      <c r="C27" s="36">
        <v>7</v>
      </c>
      <c r="D27" s="46" t="s">
        <v>68</v>
      </c>
      <c r="E27" s="23">
        <v>2</v>
      </c>
      <c r="F27" s="24">
        <v>30</v>
      </c>
      <c r="G27" s="38">
        <f t="shared" si="1"/>
        <v>60</v>
      </c>
      <c r="H27" s="118"/>
      <c r="I27" s="100"/>
    </row>
    <row r="28" spans="1:9" x14ac:dyDescent="0.2">
      <c r="A28" s="17"/>
      <c r="B28" s="19"/>
      <c r="C28" s="36"/>
      <c r="D28" s="46"/>
      <c r="E28" s="23"/>
      <c r="F28" s="24">
        <f>SUM(F21:F27)</f>
        <v>310</v>
      </c>
      <c r="G28" s="24">
        <f>SUM(G21:G27)</f>
        <v>710</v>
      </c>
      <c r="H28" s="119"/>
      <c r="I28" s="36"/>
    </row>
    <row r="29" spans="1:9" s="70" customFormat="1" ht="33" x14ac:dyDescent="0.2">
      <c r="A29" s="13" t="s">
        <v>152</v>
      </c>
      <c r="B29" s="14" t="s">
        <v>38</v>
      </c>
      <c r="C29" s="13"/>
      <c r="D29" s="74" t="s">
        <v>4</v>
      </c>
      <c r="E29" s="75">
        <v>2</v>
      </c>
      <c r="F29" s="75"/>
      <c r="G29" s="75"/>
      <c r="H29" s="120">
        <f>G40/60</f>
        <v>8.5</v>
      </c>
      <c r="I29" s="13"/>
    </row>
    <row r="30" spans="1:9" x14ac:dyDescent="0.3">
      <c r="A30" s="17"/>
      <c r="B30" s="20" t="s">
        <v>5</v>
      </c>
      <c r="C30" s="36">
        <v>1</v>
      </c>
      <c r="D30" s="45" t="s">
        <v>64</v>
      </c>
      <c r="E30" s="23">
        <v>2</v>
      </c>
      <c r="F30" s="23">
        <v>15</v>
      </c>
      <c r="G30" s="26">
        <f>F30*E30</f>
        <v>30</v>
      </c>
      <c r="H30" s="116">
        <f>H29</f>
        <v>8.5</v>
      </c>
      <c r="I30" s="98"/>
    </row>
    <row r="31" spans="1:9" x14ac:dyDescent="0.3">
      <c r="A31" s="17"/>
      <c r="B31" s="20"/>
      <c r="C31" s="36">
        <v>2</v>
      </c>
      <c r="D31" s="45" t="s">
        <v>71</v>
      </c>
      <c r="E31" s="23">
        <v>2</v>
      </c>
      <c r="F31" s="23">
        <v>30</v>
      </c>
      <c r="G31" s="26">
        <f t="shared" ref="G31:G39" si="2">F31*E31</f>
        <v>60</v>
      </c>
      <c r="H31" s="117"/>
      <c r="I31" s="99"/>
    </row>
    <row r="32" spans="1:9" ht="30" x14ac:dyDescent="0.3">
      <c r="A32" s="17"/>
      <c r="B32" s="20"/>
      <c r="C32" s="36">
        <v>3</v>
      </c>
      <c r="D32" s="45" t="s">
        <v>20</v>
      </c>
      <c r="E32" s="23">
        <v>1</v>
      </c>
      <c r="F32" s="24">
        <v>25</v>
      </c>
      <c r="G32" s="26">
        <f t="shared" si="2"/>
        <v>25</v>
      </c>
      <c r="H32" s="117"/>
      <c r="I32" s="99"/>
    </row>
    <row r="33" spans="1:9" ht="30" x14ac:dyDescent="0.3">
      <c r="A33" s="17"/>
      <c r="B33" s="20"/>
      <c r="C33" s="36">
        <v>4</v>
      </c>
      <c r="D33" s="47" t="s">
        <v>21</v>
      </c>
      <c r="E33" s="25">
        <v>2</v>
      </c>
      <c r="F33" s="25">
        <v>45</v>
      </c>
      <c r="G33" s="26">
        <f t="shared" si="2"/>
        <v>90</v>
      </c>
      <c r="H33" s="117"/>
      <c r="I33" s="99"/>
    </row>
    <row r="34" spans="1:9" ht="20.25" customHeight="1" x14ac:dyDescent="0.3">
      <c r="A34" s="17"/>
      <c r="B34" s="20"/>
      <c r="C34" s="36">
        <v>5</v>
      </c>
      <c r="D34" s="47" t="s">
        <v>22</v>
      </c>
      <c r="E34" s="25">
        <v>2</v>
      </c>
      <c r="F34" s="25">
        <v>45</v>
      </c>
      <c r="G34" s="26">
        <f t="shared" si="2"/>
        <v>90</v>
      </c>
      <c r="H34" s="117"/>
      <c r="I34" s="99"/>
    </row>
    <row r="35" spans="1:9" ht="30" x14ac:dyDescent="0.3">
      <c r="A35" s="17"/>
      <c r="B35" s="20"/>
      <c r="C35" s="36">
        <v>6</v>
      </c>
      <c r="D35" s="45" t="s">
        <v>23</v>
      </c>
      <c r="E35" s="25">
        <v>1</v>
      </c>
      <c r="F35" s="25">
        <v>20</v>
      </c>
      <c r="G35" s="26">
        <f t="shared" si="2"/>
        <v>20</v>
      </c>
      <c r="H35" s="117"/>
      <c r="I35" s="99"/>
    </row>
    <row r="36" spans="1:9" x14ac:dyDescent="0.3">
      <c r="A36" s="17"/>
      <c r="B36" s="20"/>
      <c r="C36" s="36">
        <v>7</v>
      </c>
      <c r="D36" s="48" t="s">
        <v>69</v>
      </c>
      <c r="E36" s="25">
        <v>2</v>
      </c>
      <c r="F36" s="25">
        <v>30</v>
      </c>
      <c r="G36" s="26">
        <f t="shared" si="2"/>
        <v>60</v>
      </c>
      <c r="H36" s="117"/>
      <c r="I36" s="99"/>
    </row>
    <row r="37" spans="1:9" x14ac:dyDescent="0.3">
      <c r="A37" s="17"/>
      <c r="B37" s="20"/>
      <c r="C37" s="36">
        <v>8</v>
      </c>
      <c r="D37" s="47" t="s">
        <v>39</v>
      </c>
      <c r="E37" s="25">
        <v>1</v>
      </c>
      <c r="F37" s="25">
        <v>15</v>
      </c>
      <c r="G37" s="26">
        <f t="shared" si="2"/>
        <v>15</v>
      </c>
      <c r="H37" s="117"/>
      <c r="I37" s="99"/>
    </row>
    <row r="38" spans="1:9" x14ac:dyDescent="0.3">
      <c r="A38" s="17"/>
      <c r="B38" s="19"/>
      <c r="C38" s="36">
        <v>9</v>
      </c>
      <c r="D38" s="48" t="s">
        <v>66</v>
      </c>
      <c r="E38" s="25">
        <v>2</v>
      </c>
      <c r="F38" s="25">
        <v>30</v>
      </c>
      <c r="G38" s="26">
        <f t="shared" si="2"/>
        <v>60</v>
      </c>
      <c r="H38" s="117"/>
      <c r="I38" s="99"/>
    </row>
    <row r="39" spans="1:9" x14ac:dyDescent="0.3">
      <c r="A39" s="17"/>
      <c r="B39" s="19"/>
      <c r="C39" s="36">
        <v>10</v>
      </c>
      <c r="D39" s="48" t="s">
        <v>70</v>
      </c>
      <c r="E39" s="25">
        <v>2</v>
      </c>
      <c r="F39" s="25">
        <v>30</v>
      </c>
      <c r="G39" s="26">
        <f t="shared" si="2"/>
        <v>60</v>
      </c>
      <c r="H39" s="118"/>
      <c r="I39" s="100"/>
    </row>
    <row r="40" spans="1:9" x14ac:dyDescent="0.2">
      <c r="A40" s="17"/>
      <c r="B40" s="19"/>
      <c r="C40" s="36"/>
      <c r="D40" s="48"/>
      <c r="E40" s="23"/>
      <c r="F40" s="24">
        <f>SUM(F30:F39)</f>
        <v>285</v>
      </c>
      <c r="G40" s="24">
        <f>SUM(G30:G39)</f>
        <v>510</v>
      </c>
      <c r="H40" s="119"/>
      <c r="I40" s="36"/>
    </row>
    <row r="41" spans="1:9" s="70" customFormat="1" ht="33" x14ac:dyDescent="0.2">
      <c r="A41" s="13" t="s">
        <v>153</v>
      </c>
      <c r="B41" s="14" t="s">
        <v>24</v>
      </c>
      <c r="C41" s="13"/>
      <c r="D41" s="74" t="s">
        <v>4</v>
      </c>
      <c r="E41" s="75">
        <v>2</v>
      </c>
      <c r="F41" s="75"/>
      <c r="G41" s="75"/>
      <c r="H41" s="120">
        <f>G49/60</f>
        <v>2.8333333333333335</v>
      </c>
      <c r="I41" s="13"/>
    </row>
    <row r="42" spans="1:9" x14ac:dyDescent="0.2">
      <c r="A42" s="17"/>
      <c r="B42" s="20"/>
      <c r="C42" s="24">
        <v>1</v>
      </c>
      <c r="D42" s="45" t="s">
        <v>64</v>
      </c>
      <c r="E42" s="23">
        <v>2</v>
      </c>
      <c r="F42" s="23">
        <v>15</v>
      </c>
      <c r="G42" s="23">
        <f>F42*E42</f>
        <v>30</v>
      </c>
      <c r="H42" s="116">
        <f>H41</f>
        <v>2.8333333333333335</v>
      </c>
      <c r="I42" s="98"/>
    </row>
    <row r="43" spans="1:9" x14ac:dyDescent="0.2">
      <c r="A43" s="17"/>
      <c r="B43" s="20"/>
      <c r="C43" s="24"/>
      <c r="D43" s="45" t="s">
        <v>72</v>
      </c>
      <c r="E43" s="23">
        <v>1</v>
      </c>
      <c r="F43" s="23">
        <v>15</v>
      </c>
      <c r="G43" s="23">
        <f t="shared" ref="G43:G48" si="3">F43*E43</f>
        <v>15</v>
      </c>
      <c r="H43" s="117"/>
      <c r="I43" s="99"/>
    </row>
    <row r="44" spans="1:9" ht="18" customHeight="1" x14ac:dyDescent="0.2">
      <c r="A44" s="17"/>
      <c r="B44" s="20"/>
      <c r="C44" s="24">
        <v>2</v>
      </c>
      <c r="D44" s="45" t="s">
        <v>26</v>
      </c>
      <c r="E44" s="23">
        <v>1</v>
      </c>
      <c r="F44" s="23">
        <v>15</v>
      </c>
      <c r="G44" s="23">
        <f t="shared" si="3"/>
        <v>15</v>
      </c>
      <c r="H44" s="117"/>
      <c r="I44" s="99"/>
    </row>
    <row r="45" spans="1:9" x14ac:dyDescent="0.2">
      <c r="A45" s="17"/>
      <c r="B45" s="20"/>
      <c r="C45" s="24">
        <v>3</v>
      </c>
      <c r="D45" s="45" t="s">
        <v>27</v>
      </c>
      <c r="E45" s="23">
        <v>1</v>
      </c>
      <c r="F45" s="23">
        <v>30</v>
      </c>
      <c r="G45" s="23">
        <f t="shared" si="3"/>
        <v>30</v>
      </c>
      <c r="H45" s="117"/>
      <c r="I45" s="99"/>
    </row>
    <row r="46" spans="1:9" ht="30" x14ac:dyDescent="0.2">
      <c r="A46" s="17"/>
      <c r="B46" s="20"/>
      <c r="C46" s="24">
        <v>4</v>
      </c>
      <c r="D46" s="45" t="s">
        <v>28</v>
      </c>
      <c r="E46" s="23">
        <v>1</v>
      </c>
      <c r="F46" s="23">
        <v>25</v>
      </c>
      <c r="G46" s="23">
        <f t="shared" si="3"/>
        <v>25</v>
      </c>
      <c r="H46" s="117"/>
      <c r="I46" s="99"/>
    </row>
    <row r="47" spans="1:9" ht="30" x14ac:dyDescent="0.2">
      <c r="A47" s="17"/>
      <c r="B47" s="20"/>
      <c r="C47" s="24">
        <v>5</v>
      </c>
      <c r="D47" s="48" t="s">
        <v>29</v>
      </c>
      <c r="E47" s="25">
        <v>2</v>
      </c>
      <c r="F47" s="25">
        <v>20</v>
      </c>
      <c r="G47" s="23">
        <f t="shared" si="3"/>
        <v>40</v>
      </c>
      <c r="H47" s="117"/>
      <c r="I47" s="99"/>
    </row>
    <row r="48" spans="1:9" x14ac:dyDescent="0.2">
      <c r="A48" s="17"/>
      <c r="B48" s="20"/>
      <c r="C48" s="24">
        <v>6</v>
      </c>
      <c r="D48" s="48" t="s">
        <v>73</v>
      </c>
      <c r="E48" s="25">
        <v>1</v>
      </c>
      <c r="F48" s="25">
        <v>15</v>
      </c>
      <c r="G48" s="23">
        <f t="shared" si="3"/>
        <v>15</v>
      </c>
      <c r="H48" s="118"/>
      <c r="I48" s="100"/>
    </row>
    <row r="49" spans="1:9" x14ac:dyDescent="0.2">
      <c r="A49" s="17"/>
      <c r="B49" s="20"/>
      <c r="C49" s="24"/>
      <c r="D49" s="48"/>
      <c r="E49" s="25"/>
      <c r="F49" s="25">
        <f>SUM(F42:F48)</f>
        <v>135</v>
      </c>
      <c r="G49" s="25">
        <f>SUM(G42:G48)</f>
        <v>170</v>
      </c>
      <c r="H49" s="119"/>
      <c r="I49" s="36"/>
    </row>
    <row r="50" spans="1:9" s="70" customFormat="1" ht="33" x14ac:dyDescent="0.2">
      <c r="A50" s="13" t="s">
        <v>154</v>
      </c>
      <c r="B50" s="14" t="s">
        <v>30</v>
      </c>
      <c r="C50" s="13"/>
      <c r="D50" s="74" t="s">
        <v>4</v>
      </c>
      <c r="E50" s="75">
        <v>2</v>
      </c>
      <c r="F50" s="75"/>
      <c r="G50" s="75"/>
      <c r="H50" s="120">
        <f>G59/60</f>
        <v>3.5</v>
      </c>
      <c r="I50" s="13"/>
    </row>
    <row r="51" spans="1:9" x14ac:dyDescent="0.2">
      <c r="A51" s="17"/>
      <c r="B51" s="20"/>
      <c r="C51" s="24">
        <v>1</v>
      </c>
      <c r="D51" s="45" t="s">
        <v>64</v>
      </c>
      <c r="E51" s="23">
        <v>2</v>
      </c>
      <c r="F51" s="23">
        <v>15</v>
      </c>
      <c r="G51" s="25">
        <f>F51*E51</f>
        <v>30</v>
      </c>
      <c r="H51" s="121">
        <f>H50</f>
        <v>3.5</v>
      </c>
      <c r="I51" s="98"/>
    </row>
    <row r="52" spans="1:9" x14ac:dyDescent="0.2">
      <c r="A52" s="17"/>
      <c r="B52" s="20"/>
      <c r="C52" s="24">
        <v>2</v>
      </c>
      <c r="D52" s="45" t="s">
        <v>74</v>
      </c>
      <c r="E52" s="23">
        <v>1</v>
      </c>
      <c r="F52" s="23">
        <v>15</v>
      </c>
      <c r="G52" s="25">
        <f t="shared" ref="G52:G58" si="4">F52*E52</f>
        <v>15</v>
      </c>
      <c r="H52" s="122"/>
      <c r="I52" s="99"/>
    </row>
    <row r="53" spans="1:9" ht="45" x14ac:dyDescent="0.2">
      <c r="A53" s="17"/>
      <c r="B53" s="20"/>
      <c r="C53" s="24">
        <v>3</v>
      </c>
      <c r="D53" s="48" t="s">
        <v>41</v>
      </c>
      <c r="E53" s="25">
        <v>1</v>
      </c>
      <c r="F53" s="25">
        <v>20</v>
      </c>
      <c r="G53" s="25">
        <f t="shared" si="4"/>
        <v>20</v>
      </c>
      <c r="H53" s="122"/>
      <c r="I53" s="99"/>
    </row>
    <row r="54" spans="1:9" x14ac:dyDescent="0.2">
      <c r="A54" s="17"/>
      <c r="B54" s="20"/>
      <c r="C54" s="24">
        <v>4</v>
      </c>
      <c r="D54" s="48" t="s">
        <v>31</v>
      </c>
      <c r="E54" s="25">
        <v>1</v>
      </c>
      <c r="F54" s="25">
        <v>20</v>
      </c>
      <c r="G54" s="25">
        <f t="shared" si="4"/>
        <v>20</v>
      </c>
      <c r="H54" s="122"/>
      <c r="I54" s="99"/>
    </row>
    <row r="55" spans="1:9" x14ac:dyDescent="0.2">
      <c r="A55" s="17"/>
      <c r="B55" s="20"/>
      <c r="C55" s="24">
        <v>5</v>
      </c>
      <c r="D55" s="48" t="s">
        <v>32</v>
      </c>
      <c r="E55" s="25">
        <v>1</v>
      </c>
      <c r="F55" s="25">
        <v>30</v>
      </c>
      <c r="G55" s="25">
        <f t="shared" si="4"/>
        <v>30</v>
      </c>
      <c r="H55" s="122"/>
      <c r="I55" s="99"/>
    </row>
    <row r="56" spans="1:9" ht="30" x14ac:dyDescent="0.2">
      <c r="A56" s="17"/>
      <c r="B56" s="20"/>
      <c r="C56" s="24">
        <v>6</v>
      </c>
      <c r="D56" s="48" t="s">
        <v>42</v>
      </c>
      <c r="E56" s="25">
        <v>1</v>
      </c>
      <c r="F56" s="25">
        <v>20</v>
      </c>
      <c r="G56" s="25">
        <f t="shared" si="4"/>
        <v>20</v>
      </c>
      <c r="H56" s="122"/>
      <c r="I56" s="99"/>
    </row>
    <row r="57" spans="1:9" x14ac:dyDescent="0.2">
      <c r="A57" s="17"/>
      <c r="B57" s="20"/>
      <c r="C57" s="24">
        <v>7</v>
      </c>
      <c r="D57" s="48" t="s">
        <v>66</v>
      </c>
      <c r="E57" s="25">
        <v>2</v>
      </c>
      <c r="F57" s="25">
        <v>30</v>
      </c>
      <c r="G57" s="25">
        <f t="shared" si="4"/>
        <v>60</v>
      </c>
      <c r="H57" s="122"/>
      <c r="I57" s="99"/>
    </row>
    <row r="58" spans="1:9" x14ac:dyDescent="0.2">
      <c r="A58" s="17"/>
      <c r="B58" s="20"/>
      <c r="C58" s="24">
        <v>8</v>
      </c>
      <c r="D58" s="48" t="s">
        <v>75</v>
      </c>
      <c r="E58" s="25">
        <v>1</v>
      </c>
      <c r="F58" s="25">
        <v>15</v>
      </c>
      <c r="G58" s="25">
        <f t="shared" si="4"/>
        <v>15</v>
      </c>
      <c r="H58" s="123"/>
      <c r="I58" s="100"/>
    </row>
    <row r="59" spans="1:9" x14ac:dyDescent="0.2">
      <c r="A59" s="17"/>
      <c r="B59" s="20"/>
      <c r="C59" s="24"/>
      <c r="D59" s="48"/>
      <c r="E59" s="25"/>
      <c r="F59" s="25">
        <f>SUM(F51:F58)</f>
        <v>165</v>
      </c>
      <c r="G59" s="25">
        <f>SUM(G51:G58)</f>
        <v>210</v>
      </c>
      <c r="H59" s="119"/>
      <c r="I59" s="36"/>
    </row>
    <row r="60" spans="1:9" s="70" customFormat="1" ht="33" x14ac:dyDescent="0.2">
      <c r="A60" s="13" t="s">
        <v>155</v>
      </c>
      <c r="B60" s="14" t="s">
        <v>40</v>
      </c>
      <c r="C60" s="13"/>
      <c r="D60" s="74" t="s">
        <v>4</v>
      </c>
      <c r="E60" s="75">
        <v>2</v>
      </c>
      <c r="F60" s="75"/>
      <c r="G60" s="75"/>
      <c r="H60" s="120">
        <f>G69/60</f>
        <v>4.5</v>
      </c>
      <c r="I60" s="13"/>
    </row>
    <row r="61" spans="1:9" x14ac:dyDescent="0.2">
      <c r="A61" s="17"/>
      <c r="B61" s="20"/>
      <c r="C61" s="24">
        <v>1</v>
      </c>
      <c r="D61" s="45" t="s">
        <v>64</v>
      </c>
      <c r="E61" s="23">
        <v>2</v>
      </c>
      <c r="F61" s="23">
        <v>15</v>
      </c>
      <c r="G61" s="25">
        <f>E61*F61</f>
        <v>30</v>
      </c>
      <c r="H61" s="121">
        <f>H60</f>
        <v>4.5</v>
      </c>
      <c r="I61" s="98"/>
    </row>
    <row r="62" spans="1:9" x14ac:dyDescent="0.2">
      <c r="A62" s="17"/>
      <c r="B62" s="20"/>
      <c r="C62" s="24">
        <v>2</v>
      </c>
      <c r="D62" s="45" t="s">
        <v>76</v>
      </c>
      <c r="E62" s="23">
        <v>1</v>
      </c>
      <c r="F62" s="23">
        <v>20</v>
      </c>
      <c r="G62" s="25">
        <f t="shared" ref="G62:G68" si="5">E62*F62</f>
        <v>20</v>
      </c>
      <c r="H62" s="122"/>
      <c r="I62" s="99"/>
    </row>
    <row r="63" spans="1:9" ht="45" x14ac:dyDescent="0.2">
      <c r="A63" s="17"/>
      <c r="B63" s="20"/>
      <c r="C63" s="24">
        <v>3</v>
      </c>
      <c r="D63" s="48" t="s">
        <v>41</v>
      </c>
      <c r="E63" s="25">
        <v>1</v>
      </c>
      <c r="F63" s="25">
        <v>15</v>
      </c>
      <c r="G63" s="25">
        <f t="shared" si="5"/>
        <v>15</v>
      </c>
      <c r="H63" s="122"/>
      <c r="I63" s="99"/>
    </row>
    <row r="64" spans="1:9" x14ac:dyDescent="0.2">
      <c r="A64" s="17"/>
      <c r="B64" s="20"/>
      <c r="C64" s="24">
        <v>4</v>
      </c>
      <c r="D64" s="48" t="s">
        <v>77</v>
      </c>
      <c r="E64" s="25">
        <v>1</v>
      </c>
      <c r="F64" s="25">
        <v>50</v>
      </c>
      <c r="G64" s="25">
        <f t="shared" si="5"/>
        <v>50</v>
      </c>
      <c r="H64" s="122"/>
      <c r="I64" s="99"/>
    </row>
    <row r="65" spans="1:9" x14ac:dyDescent="0.2">
      <c r="A65" s="17"/>
      <c r="B65" s="20"/>
      <c r="C65" s="24">
        <v>5</v>
      </c>
      <c r="D65" s="48" t="s">
        <v>78</v>
      </c>
      <c r="E65" s="25">
        <v>1</v>
      </c>
      <c r="F65" s="25">
        <v>50</v>
      </c>
      <c r="G65" s="25">
        <f t="shared" si="5"/>
        <v>50</v>
      </c>
      <c r="H65" s="122"/>
      <c r="I65" s="99"/>
    </row>
    <row r="66" spans="1:9" ht="30" x14ac:dyDescent="0.2">
      <c r="A66" s="17"/>
      <c r="B66" s="20"/>
      <c r="C66" s="24">
        <v>6</v>
      </c>
      <c r="D66" s="48" t="s">
        <v>43</v>
      </c>
      <c r="E66" s="25">
        <v>1</v>
      </c>
      <c r="F66" s="25">
        <v>25</v>
      </c>
      <c r="G66" s="25">
        <f t="shared" si="5"/>
        <v>25</v>
      </c>
      <c r="H66" s="122"/>
      <c r="I66" s="99"/>
    </row>
    <row r="67" spans="1:9" x14ac:dyDescent="0.2">
      <c r="A67" s="17"/>
      <c r="B67" s="20"/>
      <c r="C67" s="24">
        <v>7</v>
      </c>
      <c r="D67" s="48" t="s">
        <v>66</v>
      </c>
      <c r="E67" s="25">
        <v>2</v>
      </c>
      <c r="F67" s="25">
        <v>30</v>
      </c>
      <c r="G67" s="25">
        <f t="shared" si="5"/>
        <v>60</v>
      </c>
      <c r="H67" s="122"/>
      <c r="I67" s="99"/>
    </row>
    <row r="68" spans="1:9" x14ac:dyDescent="0.2">
      <c r="A68" s="17"/>
      <c r="B68" s="20"/>
      <c r="C68" s="24">
        <v>8</v>
      </c>
      <c r="D68" s="48" t="s">
        <v>75</v>
      </c>
      <c r="E68" s="25">
        <v>1</v>
      </c>
      <c r="F68" s="25">
        <v>20</v>
      </c>
      <c r="G68" s="25">
        <f t="shared" si="5"/>
        <v>20</v>
      </c>
      <c r="H68" s="123"/>
      <c r="I68" s="100"/>
    </row>
    <row r="69" spans="1:9" x14ac:dyDescent="0.2">
      <c r="A69" s="17"/>
      <c r="B69" s="20"/>
      <c r="C69" s="24"/>
      <c r="D69" s="48"/>
      <c r="E69" s="25"/>
      <c r="F69" s="25">
        <f>SUM(F61:F68)</f>
        <v>225</v>
      </c>
      <c r="G69" s="25">
        <f>SUM(G61:G68)</f>
        <v>270</v>
      </c>
      <c r="H69" s="119"/>
      <c r="I69" s="36"/>
    </row>
    <row r="70" spans="1:9" s="70" customFormat="1" ht="33" x14ac:dyDescent="0.2">
      <c r="A70" s="13" t="s">
        <v>156</v>
      </c>
      <c r="B70" s="14" t="s">
        <v>44</v>
      </c>
      <c r="C70" s="13"/>
      <c r="D70" s="74" t="s">
        <v>4</v>
      </c>
      <c r="E70" s="75">
        <v>4</v>
      </c>
      <c r="F70" s="75"/>
      <c r="G70" s="75"/>
      <c r="H70" s="120">
        <f>G79/60</f>
        <v>26</v>
      </c>
      <c r="I70" s="13"/>
    </row>
    <row r="71" spans="1:9" x14ac:dyDescent="0.3">
      <c r="A71" s="17"/>
      <c r="B71" s="20"/>
      <c r="C71" s="24">
        <v>1</v>
      </c>
      <c r="D71" s="45" t="s">
        <v>64</v>
      </c>
      <c r="E71" s="23">
        <v>4</v>
      </c>
      <c r="F71" s="27">
        <v>15</v>
      </c>
      <c r="G71" s="25">
        <f>F71*E71</f>
        <v>60</v>
      </c>
      <c r="H71" s="121">
        <f>H70</f>
        <v>26</v>
      </c>
      <c r="I71" s="98"/>
    </row>
    <row r="72" spans="1:9" x14ac:dyDescent="0.3">
      <c r="A72" s="17"/>
      <c r="B72" s="20"/>
      <c r="C72" s="24">
        <v>2</v>
      </c>
      <c r="D72" s="45" t="s">
        <v>79</v>
      </c>
      <c r="E72" s="23">
        <v>2</v>
      </c>
      <c r="F72" s="27">
        <v>60</v>
      </c>
      <c r="G72" s="25">
        <f t="shared" ref="G72:G78" si="6">F72*E72</f>
        <v>120</v>
      </c>
      <c r="H72" s="122"/>
      <c r="I72" s="99"/>
    </row>
    <row r="73" spans="1:9" ht="45" x14ac:dyDescent="0.3">
      <c r="A73" s="17"/>
      <c r="B73" s="20"/>
      <c r="C73" s="24">
        <v>3</v>
      </c>
      <c r="D73" s="48" t="s">
        <v>41</v>
      </c>
      <c r="E73" s="25">
        <v>2</v>
      </c>
      <c r="F73" s="28">
        <v>15</v>
      </c>
      <c r="G73" s="25">
        <f t="shared" si="6"/>
        <v>30</v>
      </c>
      <c r="H73" s="122"/>
      <c r="I73" s="99"/>
    </row>
    <row r="74" spans="1:9" x14ac:dyDescent="0.3">
      <c r="A74" s="17"/>
      <c r="B74" s="20"/>
      <c r="C74" s="24">
        <v>4</v>
      </c>
      <c r="D74" s="48" t="s">
        <v>45</v>
      </c>
      <c r="E74" s="25">
        <v>4</v>
      </c>
      <c r="F74" s="28">
        <v>120</v>
      </c>
      <c r="G74" s="25">
        <f t="shared" si="6"/>
        <v>480</v>
      </c>
      <c r="H74" s="122"/>
      <c r="I74" s="99"/>
    </row>
    <row r="75" spans="1:9" x14ac:dyDescent="0.3">
      <c r="A75" s="17"/>
      <c r="B75" s="20"/>
      <c r="C75" s="24">
        <v>5</v>
      </c>
      <c r="D75" s="48" t="s">
        <v>46</v>
      </c>
      <c r="E75" s="25">
        <v>4</v>
      </c>
      <c r="F75" s="28">
        <v>120</v>
      </c>
      <c r="G75" s="25">
        <f t="shared" si="6"/>
        <v>480</v>
      </c>
      <c r="H75" s="122"/>
      <c r="I75" s="99"/>
    </row>
    <row r="76" spans="1:9" ht="45" x14ac:dyDescent="0.3">
      <c r="A76" s="17"/>
      <c r="B76" s="20"/>
      <c r="C76" s="24">
        <v>6</v>
      </c>
      <c r="D76" s="48" t="s">
        <v>47</v>
      </c>
      <c r="E76" s="25">
        <v>2</v>
      </c>
      <c r="F76" s="28">
        <v>45</v>
      </c>
      <c r="G76" s="25">
        <f t="shared" si="6"/>
        <v>90</v>
      </c>
      <c r="H76" s="122"/>
      <c r="I76" s="99"/>
    </row>
    <row r="77" spans="1:9" x14ac:dyDescent="0.3">
      <c r="A77" s="17"/>
      <c r="B77" s="20"/>
      <c r="C77" s="24">
        <v>7</v>
      </c>
      <c r="D77" s="48" t="s">
        <v>68</v>
      </c>
      <c r="E77" s="25">
        <v>4</v>
      </c>
      <c r="F77" s="28">
        <v>45</v>
      </c>
      <c r="G77" s="25">
        <f t="shared" si="6"/>
        <v>180</v>
      </c>
      <c r="H77" s="122"/>
      <c r="I77" s="99"/>
    </row>
    <row r="78" spans="1:9" x14ac:dyDescent="0.3">
      <c r="A78" s="17"/>
      <c r="B78" s="20"/>
      <c r="C78" s="24">
        <v>8</v>
      </c>
      <c r="D78" s="48" t="s">
        <v>80</v>
      </c>
      <c r="E78" s="25">
        <v>2</v>
      </c>
      <c r="F78" s="28">
        <v>60</v>
      </c>
      <c r="G78" s="25">
        <f t="shared" si="6"/>
        <v>120</v>
      </c>
      <c r="H78" s="123"/>
      <c r="I78" s="100"/>
    </row>
    <row r="79" spans="1:9" x14ac:dyDescent="0.2">
      <c r="A79" s="17"/>
      <c r="B79" s="20"/>
      <c r="C79" s="24"/>
      <c r="D79" s="48"/>
      <c r="E79" s="25"/>
      <c r="F79" s="25">
        <f>SUM(F71:F78)</f>
        <v>480</v>
      </c>
      <c r="G79" s="25">
        <f>SUM(G71:G78)</f>
        <v>1560</v>
      </c>
      <c r="H79" s="119"/>
      <c r="I79" s="36"/>
    </row>
    <row r="80" spans="1:9" s="70" customFormat="1" ht="33" x14ac:dyDescent="0.2">
      <c r="A80" s="13" t="s">
        <v>157</v>
      </c>
      <c r="B80" s="14" t="s">
        <v>53</v>
      </c>
      <c r="C80" s="13"/>
      <c r="D80" s="74" t="s">
        <v>4</v>
      </c>
      <c r="E80" s="75">
        <v>2</v>
      </c>
      <c r="F80" s="75"/>
      <c r="G80" s="75"/>
      <c r="H80" s="120">
        <f>G90/60</f>
        <v>6.5</v>
      </c>
      <c r="I80" s="13"/>
    </row>
    <row r="81" spans="1:9" x14ac:dyDescent="0.2">
      <c r="A81" s="17"/>
      <c r="B81" s="20"/>
      <c r="C81" s="24">
        <v>1</v>
      </c>
      <c r="D81" s="45" t="s">
        <v>64</v>
      </c>
      <c r="E81" s="23">
        <v>2</v>
      </c>
      <c r="F81" s="23">
        <v>15</v>
      </c>
      <c r="G81" s="25">
        <f>F81*E81</f>
        <v>30</v>
      </c>
      <c r="H81" s="121">
        <f>H80</f>
        <v>6.5</v>
      </c>
      <c r="I81" s="98"/>
    </row>
    <row r="82" spans="1:9" x14ac:dyDescent="0.2">
      <c r="A82" s="17"/>
      <c r="B82" s="20"/>
      <c r="C82" s="24">
        <v>2</v>
      </c>
      <c r="D82" s="45" t="s">
        <v>71</v>
      </c>
      <c r="E82" s="23">
        <v>2</v>
      </c>
      <c r="F82" s="23">
        <v>20</v>
      </c>
      <c r="G82" s="25">
        <f t="shared" ref="G82:G89" si="7">F82*E82</f>
        <v>40</v>
      </c>
      <c r="H82" s="122"/>
      <c r="I82" s="99"/>
    </row>
    <row r="83" spans="1:9" ht="30" x14ac:dyDescent="0.2">
      <c r="A83" s="17"/>
      <c r="B83" s="20"/>
      <c r="C83" s="24">
        <v>3</v>
      </c>
      <c r="D83" s="45" t="s">
        <v>55</v>
      </c>
      <c r="E83" s="25">
        <v>1</v>
      </c>
      <c r="F83" s="25">
        <v>20</v>
      </c>
      <c r="G83" s="25">
        <f t="shared" si="7"/>
        <v>20</v>
      </c>
      <c r="H83" s="122"/>
      <c r="I83" s="99"/>
    </row>
    <row r="84" spans="1:9" x14ac:dyDescent="0.2">
      <c r="A84" s="17"/>
      <c r="B84" s="20"/>
      <c r="C84" s="24">
        <v>4</v>
      </c>
      <c r="D84" s="47" t="s">
        <v>81</v>
      </c>
      <c r="E84" s="25">
        <v>1</v>
      </c>
      <c r="F84" s="25">
        <v>35</v>
      </c>
      <c r="G84" s="25">
        <f t="shared" si="7"/>
        <v>35</v>
      </c>
      <c r="H84" s="122"/>
      <c r="I84" s="99"/>
    </row>
    <row r="85" spans="1:9" ht="30" x14ac:dyDescent="0.2">
      <c r="A85" s="17"/>
      <c r="B85" s="20"/>
      <c r="C85" s="24">
        <v>5</v>
      </c>
      <c r="D85" s="47" t="s">
        <v>22</v>
      </c>
      <c r="E85" s="25">
        <v>2</v>
      </c>
      <c r="F85" s="25">
        <v>35</v>
      </c>
      <c r="G85" s="25">
        <f t="shared" si="7"/>
        <v>70</v>
      </c>
      <c r="H85" s="122"/>
      <c r="I85" s="99"/>
    </row>
    <row r="86" spans="1:9" ht="30" x14ac:dyDescent="0.2">
      <c r="A86" s="17"/>
      <c r="B86" s="20"/>
      <c r="C86" s="24">
        <v>6</v>
      </c>
      <c r="D86" s="45" t="s">
        <v>23</v>
      </c>
      <c r="E86" s="25">
        <v>1</v>
      </c>
      <c r="F86" s="25">
        <v>20</v>
      </c>
      <c r="G86" s="25">
        <f t="shared" si="7"/>
        <v>20</v>
      </c>
      <c r="H86" s="122"/>
      <c r="I86" s="99"/>
    </row>
    <row r="87" spans="1:9" x14ac:dyDescent="0.2">
      <c r="A87" s="17"/>
      <c r="B87" s="20"/>
      <c r="C87" s="24">
        <v>7</v>
      </c>
      <c r="D87" s="47" t="s">
        <v>39</v>
      </c>
      <c r="E87" s="25">
        <v>1</v>
      </c>
      <c r="F87" s="25">
        <v>15</v>
      </c>
      <c r="G87" s="25">
        <f t="shared" si="7"/>
        <v>15</v>
      </c>
      <c r="H87" s="122"/>
      <c r="I87" s="99"/>
    </row>
    <row r="88" spans="1:9" x14ac:dyDescent="0.2">
      <c r="A88" s="17"/>
      <c r="B88" s="20"/>
      <c r="C88" s="24">
        <v>8</v>
      </c>
      <c r="D88" s="48" t="s">
        <v>66</v>
      </c>
      <c r="E88" s="25">
        <v>2</v>
      </c>
      <c r="F88" s="25">
        <v>60</v>
      </c>
      <c r="G88" s="25">
        <f t="shared" si="7"/>
        <v>120</v>
      </c>
      <c r="H88" s="122"/>
      <c r="I88" s="99"/>
    </row>
    <row r="89" spans="1:9" x14ac:dyDescent="0.2">
      <c r="A89" s="17"/>
      <c r="B89" s="20"/>
      <c r="C89" s="24">
        <v>9</v>
      </c>
      <c r="D89" s="48" t="s">
        <v>70</v>
      </c>
      <c r="E89" s="25">
        <v>2</v>
      </c>
      <c r="F89" s="25">
        <v>20</v>
      </c>
      <c r="G89" s="25">
        <f t="shared" si="7"/>
        <v>40</v>
      </c>
      <c r="H89" s="123"/>
      <c r="I89" s="100"/>
    </row>
    <row r="90" spans="1:9" x14ac:dyDescent="0.2">
      <c r="A90" s="17"/>
      <c r="B90" s="20"/>
      <c r="C90" s="24"/>
      <c r="D90" s="48"/>
      <c r="E90" s="25"/>
      <c r="F90" s="25">
        <f>SUM(F81:F89)</f>
        <v>240</v>
      </c>
      <c r="G90" s="25">
        <f>SUM(G81:G89)</f>
        <v>390</v>
      </c>
      <c r="H90" s="119"/>
      <c r="I90" s="36"/>
    </row>
    <row r="91" spans="1:9" s="70" customFormat="1" ht="33" x14ac:dyDescent="0.2">
      <c r="A91" s="13" t="s">
        <v>158</v>
      </c>
      <c r="B91" s="14" t="s">
        <v>54</v>
      </c>
      <c r="C91" s="13"/>
      <c r="D91" s="74" t="s">
        <v>4</v>
      </c>
      <c r="E91" s="75">
        <v>4</v>
      </c>
      <c r="F91" s="75"/>
      <c r="G91" s="75"/>
      <c r="H91" s="120">
        <f>G101/60</f>
        <v>27.833333333333332</v>
      </c>
      <c r="I91" s="13"/>
    </row>
    <row r="92" spans="1:9" x14ac:dyDescent="0.2">
      <c r="A92" s="17"/>
      <c r="B92" s="20"/>
      <c r="C92" s="24">
        <v>1</v>
      </c>
      <c r="D92" s="45" t="s">
        <v>64</v>
      </c>
      <c r="E92" s="23">
        <v>4</v>
      </c>
      <c r="F92" s="23">
        <v>15</v>
      </c>
      <c r="G92" s="25">
        <f>F92*E92</f>
        <v>60</v>
      </c>
      <c r="H92" s="121">
        <f>H91</f>
        <v>27.833333333333332</v>
      </c>
      <c r="I92" s="98"/>
    </row>
    <row r="93" spans="1:9" x14ac:dyDescent="0.2">
      <c r="A93" s="17"/>
      <c r="B93" s="20"/>
      <c r="C93" s="24">
        <v>2</v>
      </c>
      <c r="D93" s="45" t="s">
        <v>82</v>
      </c>
      <c r="E93" s="23">
        <v>4</v>
      </c>
      <c r="F93" s="23">
        <v>120</v>
      </c>
      <c r="G93" s="25">
        <f t="shared" ref="G93:G100" si="8">F93*E93</f>
        <v>480</v>
      </c>
      <c r="H93" s="122"/>
      <c r="I93" s="99"/>
    </row>
    <row r="94" spans="1:9" ht="30" x14ac:dyDescent="0.2">
      <c r="A94" s="17"/>
      <c r="B94" s="20"/>
      <c r="C94" s="24">
        <v>3</v>
      </c>
      <c r="D94" s="45" t="s">
        <v>56</v>
      </c>
      <c r="E94" s="25">
        <v>1</v>
      </c>
      <c r="F94" s="25">
        <v>20</v>
      </c>
      <c r="G94" s="25">
        <f t="shared" si="8"/>
        <v>20</v>
      </c>
      <c r="H94" s="122"/>
      <c r="I94" s="99"/>
    </row>
    <row r="95" spans="1:9" ht="30" x14ac:dyDescent="0.2">
      <c r="A95" s="17"/>
      <c r="B95" s="20"/>
      <c r="C95" s="24">
        <v>4</v>
      </c>
      <c r="D95" s="47" t="s">
        <v>57</v>
      </c>
      <c r="E95" s="25">
        <v>4</v>
      </c>
      <c r="F95" s="25">
        <v>120</v>
      </c>
      <c r="G95" s="25">
        <f t="shared" si="8"/>
        <v>480</v>
      </c>
      <c r="H95" s="122"/>
      <c r="I95" s="99"/>
    </row>
    <row r="96" spans="1:9" x14ac:dyDescent="0.2">
      <c r="A96" s="17"/>
      <c r="B96" s="20"/>
      <c r="C96" s="24">
        <v>5</v>
      </c>
      <c r="D96" s="47" t="s">
        <v>58</v>
      </c>
      <c r="E96" s="25">
        <v>2</v>
      </c>
      <c r="F96" s="25">
        <v>120</v>
      </c>
      <c r="G96" s="25">
        <f t="shared" si="8"/>
        <v>240</v>
      </c>
      <c r="H96" s="122"/>
      <c r="I96" s="99"/>
    </row>
    <row r="97" spans="1:9" ht="30" x14ac:dyDescent="0.2">
      <c r="A97" s="17"/>
      <c r="B97" s="20"/>
      <c r="C97" s="24">
        <v>6</v>
      </c>
      <c r="D97" s="45" t="s">
        <v>59</v>
      </c>
      <c r="E97" s="25">
        <v>1</v>
      </c>
      <c r="F97" s="25">
        <v>30</v>
      </c>
      <c r="G97" s="25">
        <f t="shared" si="8"/>
        <v>30</v>
      </c>
      <c r="H97" s="122"/>
      <c r="I97" s="99"/>
    </row>
    <row r="98" spans="1:9" x14ac:dyDescent="0.2">
      <c r="A98" s="17"/>
      <c r="B98" s="20"/>
      <c r="C98" s="24">
        <v>7</v>
      </c>
      <c r="D98" s="47" t="s">
        <v>60</v>
      </c>
      <c r="E98" s="25">
        <v>2</v>
      </c>
      <c r="F98" s="25">
        <v>30</v>
      </c>
      <c r="G98" s="25">
        <f t="shared" si="8"/>
        <v>60</v>
      </c>
      <c r="H98" s="122"/>
      <c r="I98" s="99"/>
    </row>
    <row r="99" spans="1:9" x14ac:dyDescent="0.2">
      <c r="A99" s="17"/>
      <c r="B99" s="20"/>
      <c r="C99" s="24">
        <v>8</v>
      </c>
      <c r="D99" s="48" t="s">
        <v>66</v>
      </c>
      <c r="E99" s="25">
        <v>4</v>
      </c>
      <c r="F99" s="25">
        <v>60</v>
      </c>
      <c r="G99" s="25">
        <f t="shared" si="8"/>
        <v>240</v>
      </c>
      <c r="H99" s="122"/>
      <c r="I99" s="99"/>
    </row>
    <row r="100" spans="1:9" x14ac:dyDescent="0.2">
      <c r="A100" s="17"/>
      <c r="B100" s="20"/>
      <c r="C100" s="24">
        <v>9</v>
      </c>
      <c r="D100" s="45" t="s">
        <v>83</v>
      </c>
      <c r="E100" s="23">
        <v>4</v>
      </c>
      <c r="F100" s="23">
        <v>15</v>
      </c>
      <c r="G100" s="25">
        <f t="shared" si="8"/>
        <v>60</v>
      </c>
      <c r="H100" s="123"/>
      <c r="I100" s="100"/>
    </row>
    <row r="101" spans="1:9" x14ac:dyDescent="0.2">
      <c r="A101" s="17"/>
      <c r="B101" s="20"/>
      <c r="C101" s="24"/>
      <c r="D101" s="48"/>
      <c r="E101" s="25"/>
      <c r="F101" s="25">
        <f>SUM(F92:F100)</f>
        <v>530</v>
      </c>
      <c r="G101" s="25">
        <f>SUM(G92:G100)</f>
        <v>1670</v>
      </c>
      <c r="H101" s="119"/>
      <c r="I101" s="36"/>
    </row>
    <row r="102" spans="1:9" s="70" customFormat="1" ht="33" x14ac:dyDescent="0.2">
      <c r="A102" s="13" t="s">
        <v>159</v>
      </c>
      <c r="B102" s="14" t="s">
        <v>33</v>
      </c>
      <c r="C102" s="13"/>
      <c r="D102" s="74" t="s">
        <v>4</v>
      </c>
      <c r="E102" s="75">
        <v>3</v>
      </c>
      <c r="F102" s="75"/>
      <c r="G102" s="75"/>
      <c r="H102" s="120">
        <f>G111/60</f>
        <v>18.25</v>
      </c>
      <c r="I102" s="13"/>
    </row>
    <row r="103" spans="1:9" x14ac:dyDescent="0.2">
      <c r="A103" s="17"/>
      <c r="B103" s="20"/>
      <c r="C103" s="24">
        <v>1</v>
      </c>
      <c r="D103" s="45" t="s">
        <v>64</v>
      </c>
      <c r="E103" s="23">
        <v>3</v>
      </c>
      <c r="F103" s="23">
        <v>15</v>
      </c>
      <c r="G103" s="25">
        <f>F103*E103</f>
        <v>45</v>
      </c>
      <c r="H103" s="121">
        <f>H102</f>
        <v>18.25</v>
      </c>
      <c r="I103" s="98"/>
    </row>
    <row r="104" spans="1:9" x14ac:dyDescent="0.2">
      <c r="A104" s="17"/>
      <c r="B104" s="20"/>
      <c r="C104" s="24">
        <v>2</v>
      </c>
      <c r="D104" s="45" t="s">
        <v>84</v>
      </c>
      <c r="E104" s="23">
        <v>2</v>
      </c>
      <c r="F104" s="23">
        <v>30</v>
      </c>
      <c r="G104" s="25">
        <f t="shared" ref="G104:G110" si="9">F104*E104</f>
        <v>60</v>
      </c>
      <c r="H104" s="122"/>
      <c r="I104" s="99"/>
    </row>
    <row r="105" spans="1:9" ht="45" x14ac:dyDescent="0.2">
      <c r="A105" s="17"/>
      <c r="B105" s="20"/>
      <c r="C105" s="24">
        <v>3</v>
      </c>
      <c r="D105" s="48" t="s">
        <v>34</v>
      </c>
      <c r="E105" s="25">
        <v>2</v>
      </c>
      <c r="F105" s="25">
        <v>45</v>
      </c>
      <c r="G105" s="25">
        <f t="shared" si="9"/>
        <v>90</v>
      </c>
      <c r="H105" s="122"/>
      <c r="I105" s="99"/>
    </row>
    <row r="106" spans="1:9" ht="30" x14ac:dyDescent="0.2">
      <c r="A106" s="17"/>
      <c r="B106" s="20"/>
      <c r="C106" s="24">
        <v>4</v>
      </c>
      <c r="D106" s="48" t="s">
        <v>35</v>
      </c>
      <c r="E106" s="25">
        <v>3</v>
      </c>
      <c r="F106" s="25">
        <v>120</v>
      </c>
      <c r="G106" s="25">
        <f t="shared" si="9"/>
        <v>360</v>
      </c>
      <c r="H106" s="122"/>
      <c r="I106" s="99"/>
    </row>
    <row r="107" spans="1:9" ht="30" x14ac:dyDescent="0.2">
      <c r="A107" s="17"/>
      <c r="B107" s="20"/>
      <c r="C107" s="24">
        <v>5</v>
      </c>
      <c r="D107" s="48" t="s">
        <v>36</v>
      </c>
      <c r="E107" s="25">
        <v>3</v>
      </c>
      <c r="F107" s="25">
        <v>120</v>
      </c>
      <c r="G107" s="25">
        <f t="shared" si="9"/>
        <v>360</v>
      </c>
      <c r="H107" s="122"/>
      <c r="I107" s="99"/>
    </row>
    <row r="108" spans="1:9" ht="30" x14ac:dyDescent="0.2">
      <c r="A108" s="17"/>
      <c r="B108" s="20"/>
      <c r="C108" s="24">
        <v>6</v>
      </c>
      <c r="D108" s="48" t="s">
        <v>37</v>
      </c>
      <c r="E108" s="25">
        <v>1</v>
      </c>
      <c r="F108" s="25">
        <v>30</v>
      </c>
      <c r="G108" s="25">
        <f t="shared" si="9"/>
        <v>30</v>
      </c>
      <c r="H108" s="122"/>
      <c r="I108" s="99"/>
    </row>
    <row r="109" spans="1:9" x14ac:dyDescent="0.2">
      <c r="A109" s="17"/>
      <c r="B109" s="20"/>
      <c r="C109" s="24">
        <v>7</v>
      </c>
      <c r="D109" s="48" t="s">
        <v>66</v>
      </c>
      <c r="E109" s="25">
        <v>3</v>
      </c>
      <c r="F109" s="25">
        <v>30</v>
      </c>
      <c r="G109" s="25">
        <f t="shared" si="9"/>
        <v>90</v>
      </c>
      <c r="H109" s="122"/>
      <c r="I109" s="99"/>
    </row>
    <row r="110" spans="1:9" x14ac:dyDescent="0.2">
      <c r="A110" s="17"/>
      <c r="B110" s="20"/>
      <c r="C110" s="24">
        <v>8</v>
      </c>
      <c r="D110" s="48" t="s">
        <v>85</v>
      </c>
      <c r="E110" s="25">
        <v>2</v>
      </c>
      <c r="F110" s="25">
        <v>30</v>
      </c>
      <c r="G110" s="25">
        <f t="shared" si="9"/>
        <v>60</v>
      </c>
      <c r="H110" s="123"/>
      <c r="I110" s="100"/>
    </row>
    <row r="111" spans="1:9" x14ac:dyDescent="0.2">
      <c r="A111" s="17"/>
      <c r="B111" s="20"/>
      <c r="C111" s="24"/>
      <c r="D111" s="48"/>
      <c r="E111" s="25"/>
      <c r="F111" s="25">
        <f>SUM(F103:F110)</f>
        <v>420</v>
      </c>
      <c r="G111" s="25">
        <f>SUM(G103:G110)</f>
        <v>1095</v>
      </c>
      <c r="H111" s="119"/>
      <c r="I111" s="36"/>
    </row>
    <row r="112" spans="1:9" s="70" customFormat="1" ht="33" x14ac:dyDescent="0.2">
      <c r="A112" s="76" t="s">
        <v>160</v>
      </c>
      <c r="B112" s="77" t="s">
        <v>48</v>
      </c>
      <c r="C112" s="13"/>
      <c r="D112" s="78" t="s">
        <v>4</v>
      </c>
      <c r="E112" s="79">
        <v>2</v>
      </c>
      <c r="F112" s="79"/>
      <c r="G112" s="79"/>
      <c r="H112" s="124">
        <f>G121/60</f>
        <v>5.5</v>
      </c>
      <c r="I112" s="13"/>
    </row>
    <row r="113" spans="1:9" x14ac:dyDescent="0.2">
      <c r="A113" s="17"/>
      <c r="B113" s="20"/>
      <c r="C113" s="23">
        <v>1</v>
      </c>
      <c r="D113" s="48" t="s">
        <v>64</v>
      </c>
      <c r="E113" s="25">
        <v>2</v>
      </c>
      <c r="F113" s="25">
        <v>15</v>
      </c>
      <c r="G113" s="25">
        <f>F113*E113</f>
        <v>30</v>
      </c>
      <c r="H113" s="121">
        <f>H112</f>
        <v>5.5</v>
      </c>
      <c r="I113" s="98"/>
    </row>
    <row r="114" spans="1:9" x14ac:dyDescent="0.2">
      <c r="A114" s="17"/>
      <c r="B114" s="20"/>
      <c r="C114" s="23">
        <v>2</v>
      </c>
      <c r="D114" s="45" t="s">
        <v>86</v>
      </c>
      <c r="E114" s="25">
        <v>1</v>
      </c>
      <c r="F114" s="25">
        <v>15</v>
      </c>
      <c r="G114" s="25">
        <f t="shared" ref="G114:G120" si="10">F114*E114</f>
        <v>15</v>
      </c>
      <c r="H114" s="122"/>
      <c r="I114" s="99"/>
    </row>
    <row r="115" spans="1:9" x14ac:dyDescent="0.2">
      <c r="A115" s="17"/>
      <c r="B115" s="20"/>
      <c r="C115" s="23">
        <v>3</v>
      </c>
      <c r="D115" s="48" t="s">
        <v>49</v>
      </c>
      <c r="E115" s="25">
        <v>2</v>
      </c>
      <c r="F115" s="25">
        <v>40</v>
      </c>
      <c r="G115" s="25">
        <f t="shared" si="10"/>
        <v>80</v>
      </c>
      <c r="H115" s="122"/>
      <c r="I115" s="99"/>
    </row>
    <row r="116" spans="1:9" x14ac:dyDescent="0.2">
      <c r="A116" s="17"/>
      <c r="B116" s="20"/>
      <c r="C116" s="23">
        <v>4</v>
      </c>
      <c r="D116" s="48" t="s">
        <v>50</v>
      </c>
      <c r="E116" s="25">
        <v>1</v>
      </c>
      <c r="F116" s="25">
        <v>40</v>
      </c>
      <c r="G116" s="25">
        <f t="shared" si="10"/>
        <v>40</v>
      </c>
      <c r="H116" s="122"/>
      <c r="I116" s="99"/>
    </row>
    <row r="117" spans="1:9" x14ac:dyDescent="0.2">
      <c r="A117" s="17"/>
      <c r="B117" s="20"/>
      <c r="C117" s="23">
        <v>5</v>
      </c>
      <c r="D117" s="48" t="s">
        <v>51</v>
      </c>
      <c r="E117" s="25">
        <v>1</v>
      </c>
      <c r="F117" s="25">
        <v>45</v>
      </c>
      <c r="G117" s="25">
        <f t="shared" si="10"/>
        <v>45</v>
      </c>
      <c r="H117" s="122"/>
      <c r="I117" s="99"/>
    </row>
    <row r="118" spans="1:9" ht="30" x14ac:dyDescent="0.2">
      <c r="A118" s="17"/>
      <c r="B118" s="20"/>
      <c r="C118" s="23">
        <v>6</v>
      </c>
      <c r="D118" s="48" t="s">
        <v>52</v>
      </c>
      <c r="E118" s="25">
        <v>1</v>
      </c>
      <c r="F118" s="25">
        <v>30</v>
      </c>
      <c r="G118" s="25">
        <f t="shared" si="10"/>
        <v>30</v>
      </c>
      <c r="H118" s="122"/>
      <c r="I118" s="99"/>
    </row>
    <row r="119" spans="1:9" x14ac:dyDescent="0.2">
      <c r="A119" s="17"/>
      <c r="B119" s="20"/>
      <c r="C119" s="23">
        <v>7</v>
      </c>
      <c r="D119" s="48" t="s">
        <v>66</v>
      </c>
      <c r="E119" s="25">
        <v>2</v>
      </c>
      <c r="F119" s="25">
        <v>30</v>
      </c>
      <c r="G119" s="25">
        <f t="shared" si="10"/>
        <v>60</v>
      </c>
      <c r="H119" s="122"/>
      <c r="I119" s="99"/>
    </row>
    <row r="120" spans="1:9" x14ac:dyDescent="0.2">
      <c r="A120" s="17"/>
      <c r="B120" s="20"/>
      <c r="C120" s="23">
        <v>8</v>
      </c>
      <c r="D120" s="48" t="s">
        <v>87</v>
      </c>
      <c r="E120" s="25">
        <v>1</v>
      </c>
      <c r="F120" s="25">
        <v>30</v>
      </c>
      <c r="G120" s="25">
        <f t="shared" si="10"/>
        <v>30</v>
      </c>
      <c r="H120" s="123"/>
      <c r="I120" s="100"/>
    </row>
    <row r="121" spans="1:9" x14ac:dyDescent="0.2">
      <c r="A121" s="22"/>
      <c r="B121" s="20"/>
      <c r="C121" s="23"/>
      <c r="D121" s="65"/>
      <c r="E121" s="25"/>
      <c r="F121" s="25">
        <f>SUM(F113:F120)</f>
        <v>245</v>
      </c>
      <c r="G121" s="25">
        <f>SUM(G113:G120)</f>
        <v>330</v>
      </c>
      <c r="H121" s="125"/>
      <c r="I121" s="66"/>
    </row>
    <row r="122" spans="1:9" s="70" customFormat="1" ht="45" x14ac:dyDescent="0.2">
      <c r="A122" s="80" t="s">
        <v>161</v>
      </c>
      <c r="B122" s="81" t="s">
        <v>88</v>
      </c>
      <c r="C122" s="73"/>
      <c r="D122" s="74" t="s">
        <v>4</v>
      </c>
      <c r="E122" s="79">
        <v>4</v>
      </c>
      <c r="F122" s="79"/>
      <c r="G122" s="79"/>
      <c r="H122" s="124">
        <f>G134/60</f>
        <v>28.333333333333332</v>
      </c>
      <c r="I122" s="13"/>
    </row>
    <row r="123" spans="1:9" customFormat="1" x14ac:dyDescent="0.3">
      <c r="A123" s="21"/>
      <c r="B123" s="2"/>
      <c r="C123" s="24">
        <v>1</v>
      </c>
      <c r="D123" s="61" t="s">
        <v>89</v>
      </c>
      <c r="E123" s="24">
        <v>4</v>
      </c>
      <c r="F123" s="58">
        <v>15</v>
      </c>
      <c r="G123" s="24">
        <f>E123*F123</f>
        <v>60</v>
      </c>
      <c r="H123" s="126">
        <f>H122</f>
        <v>28.333333333333332</v>
      </c>
      <c r="I123" s="104"/>
    </row>
    <row r="124" spans="1:9" customFormat="1" x14ac:dyDescent="0.3">
      <c r="A124" s="29"/>
      <c r="B124" s="30"/>
      <c r="C124" s="24">
        <v>2</v>
      </c>
      <c r="D124" s="61" t="s">
        <v>90</v>
      </c>
      <c r="E124" s="24">
        <v>4</v>
      </c>
      <c r="F124" s="58">
        <v>60</v>
      </c>
      <c r="G124" s="24">
        <f t="shared" ref="G124:G133" si="11">E124*F124</f>
        <v>240</v>
      </c>
      <c r="H124" s="127"/>
      <c r="I124" s="105"/>
    </row>
    <row r="125" spans="1:9" customFormat="1" x14ac:dyDescent="0.2">
      <c r="A125" s="31"/>
      <c r="B125" s="30"/>
      <c r="C125" s="24">
        <v>3</v>
      </c>
      <c r="D125" s="62" t="s">
        <v>91</v>
      </c>
      <c r="E125" s="24">
        <v>4</v>
      </c>
      <c r="F125" s="58">
        <v>20</v>
      </c>
      <c r="G125" s="24">
        <f t="shared" si="11"/>
        <v>80</v>
      </c>
      <c r="H125" s="127"/>
      <c r="I125" s="105"/>
    </row>
    <row r="126" spans="1:9" customFormat="1" x14ac:dyDescent="0.2">
      <c r="A126" s="31"/>
      <c r="B126" s="30"/>
      <c r="C126" s="24">
        <v>4</v>
      </c>
      <c r="D126" s="62" t="s">
        <v>92</v>
      </c>
      <c r="E126" s="24">
        <v>4</v>
      </c>
      <c r="F126" s="58">
        <v>60</v>
      </c>
      <c r="G126" s="24">
        <f t="shared" si="11"/>
        <v>240</v>
      </c>
      <c r="H126" s="127"/>
      <c r="I126" s="105"/>
    </row>
    <row r="127" spans="1:9" customFormat="1" ht="30" x14ac:dyDescent="0.2">
      <c r="A127" s="31"/>
      <c r="B127" s="32"/>
      <c r="C127" s="24">
        <v>5</v>
      </c>
      <c r="D127" s="62" t="s">
        <v>93</v>
      </c>
      <c r="E127" s="24">
        <v>4</v>
      </c>
      <c r="F127" s="58">
        <v>30</v>
      </c>
      <c r="G127" s="24">
        <f t="shared" si="11"/>
        <v>120</v>
      </c>
      <c r="H127" s="127"/>
      <c r="I127" s="105"/>
    </row>
    <row r="128" spans="1:9" customFormat="1" ht="30" x14ac:dyDescent="0.2">
      <c r="A128" s="31"/>
      <c r="B128" s="32"/>
      <c r="C128" s="24">
        <v>6</v>
      </c>
      <c r="D128" s="62" t="s">
        <v>94</v>
      </c>
      <c r="E128" s="24">
        <v>4</v>
      </c>
      <c r="F128" s="58">
        <v>60</v>
      </c>
      <c r="G128" s="24">
        <f t="shared" si="11"/>
        <v>240</v>
      </c>
      <c r="H128" s="127"/>
      <c r="I128" s="105"/>
    </row>
    <row r="129" spans="1:9" customFormat="1" x14ac:dyDescent="0.2">
      <c r="A129" s="31"/>
      <c r="B129" s="32"/>
      <c r="C129" s="24">
        <v>7</v>
      </c>
      <c r="D129" s="62" t="s">
        <v>95</v>
      </c>
      <c r="E129" s="24">
        <v>4</v>
      </c>
      <c r="F129" s="58">
        <v>60</v>
      </c>
      <c r="G129" s="24">
        <f t="shared" si="11"/>
        <v>240</v>
      </c>
      <c r="H129" s="127"/>
      <c r="I129" s="105"/>
    </row>
    <row r="130" spans="1:9" customFormat="1" x14ac:dyDescent="0.2">
      <c r="A130" s="31"/>
      <c r="B130" s="33"/>
      <c r="C130" s="24">
        <v>8</v>
      </c>
      <c r="D130" s="62" t="s">
        <v>96</v>
      </c>
      <c r="E130" s="24">
        <v>4</v>
      </c>
      <c r="F130" s="58">
        <v>30</v>
      </c>
      <c r="G130" s="24">
        <f t="shared" si="11"/>
        <v>120</v>
      </c>
      <c r="H130" s="127"/>
      <c r="I130" s="105"/>
    </row>
    <row r="131" spans="1:9" customFormat="1" x14ac:dyDescent="0.2">
      <c r="A131" s="31"/>
      <c r="B131" s="33"/>
      <c r="C131" s="24">
        <v>9</v>
      </c>
      <c r="D131" s="62" t="s">
        <v>97</v>
      </c>
      <c r="E131" s="24">
        <v>4</v>
      </c>
      <c r="F131" s="58">
        <v>30</v>
      </c>
      <c r="G131" s="24">
        <f t="shared" si="11"/>
        <v>120</v>
      </c>
      <c r="H131" s="127"/>
      <c r="I131" s="105"/>
    </row>
    <row r="132" spans="1:9" customFormat="1" x14ac:dyDescent="0.2">
      <c r="A132" s="31"/>
      <c r="B132" s="33"/>
      <c r="C132" s="24">
        <v>10</v>
      </c>
      <c r="D132" s="62" t="s">
        <v>98</v>
      </c>
      <c r="E132" s="24">
        <v>4</v>
      </c>
      <c r="F132" s="58">
        <v>30</v>
      </c>
      <c r="G132" s="24">
        <f t="shared" si="11"/>
        <v>120</v>
      </c>
      <c r="H132" s="127"/>
      <c r="I132" s="105"/>
    </row>
    <row r="133" spans="1:9" customFormat="1" x14ac:dyDescent="0.2">
      <c r="A133" s="31"/>
      <c r="B133" s="33"/>
      <c r="C133" s="24">
        <v>11</v>
      </c>
      <c r="D133" s="62" t="s">
        <v>99</v>
      </c>
      <c r="E133" s="24">
        <v>4</v>
      </c>
      <c r="F133" s="58">
        <v>30</v>
      </c>
      <c r="G133" s="24">
        <f t="shared" si="11"/>
        <v>120</v>
      </c>
      <c r="H133" s="128"/>
      <c r="I133" s="105"/>
    </row>
    <row r="134" spans="1:9" customFormat="1" x14ac:dyDescent="0.3">
      <c r="A134" s="31"/>
      <c r="B134" s="33"/>
      <c r="C134" s="24"/>
      <c r="D134" s="62"/>
      <c r="E134" s="24"/>
      <c r="F134" s="58">
        <f>SUM(F123:F133)</f>
        <v>425</v>
      </c>
      <c r="G134" s="58">
        <f>SUM(G123:G133)</f>
        <v>1700</v>
      </c>
      <c r="H134" s="129"/>
      <c r="I134" s="67"/>
    </row>
    <row r="135" spans="1:9" s="85" customFormat="1" ht="45" x14ac:dyDescent="0.3">
      <c r="A135" s="80" t="s">
        <v>162</v>
      </c>
      <c r="B135" s="81" t="s">
        <v>100</v>
      </c>
      <c r="C135" s="82"/>
      <c r="D135" s="74" t="s">
        <v>4</v>
      </c>
      <c r="E135" s="84">
        <v>2</v>
      </c>
      <c r="F135" s="83"/>
      <c r="G135" s="84"/>
      <c r="H135" s="130">
        <f>G144/60</f>
        <v>4.5</v>
      </c>
      <c r="I135" s="83"/>
    </row>
    <row r="136" spans="1:9" customFormat="1" x14ac:dyDescent="0.3">
      <c r="A136" s="21"/>
      <c r="B136" s="2"/>
      <c r="C136" s="24">
        <v>1</v>
      </c>
      <c r="D136" s="61" t="s">
        <v>89</v>
      </c>
      <c r="E136" s="24">
        <v>2</v>
      </c>
      <c r="F136" s="58">
        <v>15</v>
      </c>
      <c r="G136" s="24">
        <f>F136*E136</f>
        <v>30</v>
      </c>
      <c r="H136" s="126">
        <f>H135</f>
        <v>4.5</v>
      </c>
      <c r="I136" s="106"/>
    </row>
    <row r="137" spans="1:9" customFormat="1" x14ac:dyDescent="0.2">
      <c r="A137" s="29"/>
      <c r="B137" s="30"/>
      <c r="C137" s="24">
        <v>2</v>
      </c>
      <c r="D137" s="62" t="s">
        <v>91</v>
      </c>
      <c r="E137" s="24">
        <v>2</v>
      </c>
      <c r="F137" s="58">
        <v>20</v>
      </c>
      <c r="G137" s="24">
        <f t="shared" ref="G137:G143" si="12">F137*E137</f>
        <v>40</v>
      </c>
      <c r="H137" s="127"/>
      <c r="I137" s="106"/>
    </row>
    <row r="138" spans="1:9" customFormat="1" x14ac:dyDescent="0.2">
      <c r="A138" s="31"/>
      <c r="B138" s="30"/>
      <c r="C138" s="24">
        <v>3</v>
      </c>
      <c r="D138" s="62" t="s">
        <v>92</v>
      </c>
      <c r="E138" s="24">
        <v>2</v>
      </c>
      <c r="F138" s="58">
        <v>10</v>
      </c>
      <c r="G138" s="24">
        <f t="shared" si="12"/>
        <v>20</v>
      </c>
      <c r="H138" s="127"/>
      <c r="I138" s="106"/>
    </row>
    <row r="139" spans="1:9" customFormat="1" ht="30" x14ac:dyDescent="0.2">
      <c r="A139" s="31"/>
      <c r="B139" s="30"/>
      <c r="C139" s="24">
        <v>4</v>
      </c>
      <c r="D139" s="62" t="s">
        <v>93</v>
      </c>
      <c r="E139" s="24">
        <v>2</v>
      </c>
      <c r="F139" s="58">
        <v>10</v>
      </c>
      <c r="G139" s="24">
        <f t="shared" si="12"/>
        <v>20</v>
      </c>
      <c r="H139" s="127"/>
      <c r="I139" s="106"/>
    </row>
    <row r="140" spans="1:9" customFormat="1" ht="30" x14ac:dyDescent="0.2">
      <c r="A140" s="31"/>
      <c r="B140" s="32"/>
      <c r="C140" s="24">
        <v>5</v>
      </c>
      <c r="D140" s="62" t="s">
        <v>94</v>
      </c>
      <c r="E140" s="24">
        <v>2</v>
      </c>
      <c r="F140" s="58">
        <v>10</v>
      </c>
      <c r="G140" s="24">
        <f t="shared" si="12"/>
        <v>20</v>
      </c>
      <c r="H140" s="127"/>
      <c r="I140" s="106"/>
    </row>
    <row r="141" spans="1:9" customFormat="1" x14ac:dyDescent="0.2">
      <c r="A141" s="31"/>
      <c r="B141" s="32"/>
      <c r="C141" s="24">
        <v>6</v>
      </c>
      <c r="D141" s="62" t="s">
        <v>96</v>
      </c>
      <c r="E141" s="24">
        <v>2</v>
      </c>
      <c r="F141" s="58">
        <v>10</v>
      </c>
      <c r="G141" s="24">
        <f t="shared" si="12"/>
        <v>20</v>
      </c>
      <c r="H141" s="127"/>
      <c r="I141" s="106"/>
    </row>
    <row r="142" spans="1:9" customFormat="1" x14ac:dyDescent="0.2">
      <c r="A142" s="31"/>
      <c r="B142" s="34"/>
      <c r="C142" s="24">
        <v>7</v>
      </c>
      <c r="D142" s="62" t="s">
        <v>98</v>
      </c>
      <c r="E142" s="24">
        <v>2</v>
      </c>
      <c r="F142" s="58">
        <v>30</v>
      </c>
      <c r="G142" s="24">
        <f t="shared" si="12"/>
        <v>60</v>
      </c>
      <c r="H142" s="127"/>
      <c r="I142" s="106"/>
    </row>
    <row r="143" spans="1:9" customFormat="1" x14ac:dyDescent="0.2">
      <c r="A143" s="31"/>
      <c r="B143" s="33"/>
      <c r="C143" s="24">
        <v>8</v>
      </c>
      <c r="D143" s="62" t="s">
        <v>99</v>
      </c>
      <c r="E143" s="24">
        <v>2</v>
      </c>
      <c r="F143" s="58">
        <v>30</v>
      </c>
      <c r="G143" s="24">
        <f t="shared" si="12"/>
        <v>60</v>
      </c>
      <c r="H143" s="128"/>
      <c r="I143" s="106"/>
    </row>
    <row r="144" spans="1:9" customFormat="1" x14ac:dyDescent="0.3">
      <c r="A144" s="31"/>
      <c r="B144" s="33"/>
      <c r="C144" s="24"/>
      <c r="D144" s="62"/>
      <c r="E144" s="24"/>
      <c r="F144" s="58">
        <f>SUM(F136:F143)</f>
        <v>135</v>
      </c>
      <c r="G144" s="58">
        <f>SUM(G136:G143)</f>
        <v>270</v>
      </c>
      <c r="H144" s="129"/>
      <c r="I144" s="59"/>
    </row>
    <row r="145" spans="1:9" s="85" customFormat="1" ht="45" x14ac:dyDescent="0.3">
      <c r="A145" s="80" t="s">
        <v>163</v>
      </c>
      <c r="B145" s="81" t="s">
        <v>101</v>
      </c>
      <c r="C145" s="84"/>
      <c r="D145" s="74" t="s">
        <v>4</v>
      </c>
      <c r="E145" s="84">
        <v>2</v>
      </c>
      <c r="F145" s="86"/>
      <c r="G145" s="84"/>
      <c r="H145" s="130">
        <f>G158/60</f>
        <v>10.166666666666666</v>
      </c>
      <c r="I145" s="86"/>
    </row>
    <row r="146" spans="1:9" customFormat="1" x14ac:dyDescent="0.3">
      <c r="A146" s="21"/>
      <c r="B146" s="2"/>
      <c r="C146" s="24">
        <v>1</v>
      </c>
      <c r="D146" s="61" t="s">
        <v>89</v>
      </c>
      <c r="E146" s="59">
        <v>2</v>
      </c>
      <c r="F146" s="58">
        <v>15</v>
      </c>
      <c r="G146" s="24">
        <f>E146*F146</f>
        <v>30</v>
      </c>
      <c r="H146" s="126">
        <f>H145</f>
        <v>10.166666666666666</v>
      </c>
      <c r="I146" s="106"/>
    </row>
    <row r="147" spans="1:9" customFormat="1" x14ac:dyDescent="0.3">
      <c r="A147" s="29"/>
      <c r="B147" s="30"/>
      <c r="C147" s="24">
        <v>2</v>
      </c>
      <c r="D147" s="61" t="s">
        <v>102</v>
      </c>
      <c r="E147" s="59">
        <v>2</v>
      </c>
      <c r="F147" s="58">
        <v>30</v>
      </c>
      <c r="G147" s="24">
        <f t="shared" ref="G147:G157" si="13">E147*F147</f>
        <v>60</v>
      </c>
      <c r="H147" s="127"/>
      <c r="I147" s="106"/>
    </row>
    <row r="148" spans="1:9" customFormat="1" x14ac:dyDescent="0.3">
      <c r="A148" s="29"/>
      <c r="B148" s="30"/>
      <c r="C148" s="24">
        <v>3</v>
      </c>
      <c r="D148" s="61" t="s">
        <v>103</v>
      </c>
      <c r="E148" s="59">
        <v>2</v>
      </c>
      <c r="F148" s="58">
        <v>15</v>
      </c>
      <c r="G148" s="24">
        <f t="shared" si="13"/>
        <v>30</v>
      </c>
      <c r="H148" s="127"/>
      <c r="I148" s="106"/>
    </row>
    <row r="149" spans="1:9" customFormat="1" x14ac:dyDescent="0.3">
      <c r="A149" s="31"/>
      <c r="B149" s="30"/>
      <c r="C149" s="24">
        <v>4</v>
      </c>
      <c r="D149" s="62" t="s">
        <v>91</v>
      </c>
      <c r="E149" s="59">
        <v>2</v>
      </c>
      <c r="F149" s="58">
        <v>15</v>
      </c>
      <c r="G149" s="24">
        <f t="shared" si="13"/>
        <v>30</v>
      </c>
      <c r="H149" s="127"/>
      <c r="I149" s="106"/>
    </row>
    <row r="150" spans="1:9" customFormat="1" x14ac:dyDescent="0.3">
      <c r="A150" s="31"/>
      <c r="B150" s="30"/>
      <c r="C150" s="24">
        <v>5</v>
      </c>
      <c r="D150" s="62" t="s">
        <v>104</v>
      </c>
      <c r="E150" s="59">
        <v>2</v>
      </c>
      <c r="F150" s="58">
        <v>15</v>
      </c>
      <c r="G150" s="24">
        <f t="shared" si="13"/>
        <v>30</v>
      </c>
      <c r="H150" s="127"/>
      <c r="I150" s="106"/>
    </row>
    <row r="151" spans="1:9" customFormat="1" ht="30" x14ac:dyDescent="0.3">
      <c r="A151" s="31"/>
      <c r="B151" s="33"/>
      <c r="C151" s="24">
        <v>6</v>
      </c>
      <c r="D151" s="63" t="s">
        <v>105</v>
      </c>
      <c r="E151" s="59">
        <v>2</v>
      </c>
      <c r="F151" s="58">
        <v>30</v>
      </c>
      <c r="G151" s="24">
        <f t="shared" si="13"/>
        <v>60</v>
      </c>
      <c r="H151" s="127"/>
      <c r="I151" s="106"/>
    </row>
    <row r="152" spans="1:9" customFormat="1" x14ac:dyDescent="0.3">
      <c r="A152" s="31"/>
      <c r="B152" s="33"/>
      <c r="C152" s="24">
        <v>7</v>
      </c>
      <c r="D152" s="62" t="s">
        <v>106</v>
      </c>
      <c r="E152" s="59">
        <v>2</v>
      </c>
      <c r="F152" s="58">
        <v>30</v>
      </c>
      <c r="G152" s="24">
        <f t="shared" si="13"/>
        <v>60</v>
      </c>
      <c r="H152" s="127"/>
      <c r="I152" s="106"/>
    </row>
    <row r="153" spans="1:9" customFormat="1" x14ac:dyDescent="0.3">
      <c r="A153" s="31"/>
      <c r="B153" s="33"/>
      <c r="C153" s="24">
        <v>8</v>
      </c>
      <c r="D153" s="62" t="s">
        <v>96</v>
      </c>
      <c r="E153" s="59">
        <v>2</v>
      </c>
      <c r="F153" s="58">
        <v>30</v>
      </c>
      <c r="G153" s="24">
        <f t="shared" si="13"/>
        <v>60</v>
      </c>
      <c r="H153" s="127"/>
      <c r="I153" s="106"/>
    </row>
    <row r="154" spans="1:9" customFormat="1" x14ac:dyDescent="0.3">
      <c r="A154" s="31"/>
      <c r="B154" s="33"/>
      <c r="C154" s="24">
        <v>9</v>
      </c>
      <c r="D154" s="61" t="s">
        <v>107</v>
      </c>
      <c r="E154" s="59">
        <v>2</v>
      </c>
      <c r="F154" s="58">
        <v>30</v>
      </c>
      <c r="G154" s="24">
        <f t="shared" si="13"/>
        <v>60</v>
      </c>
      <c r="H154" s="127"/>
      <c r="I154" s="106"/>
    </row>
    <row r="155" spans="1:9" customFormat="1" x14ac:dyDescent="0.3">
      <c r="A155" s="31"/>
      <c r="B155" s="33"/>
      <c r="C155" s="24">
        <v>10</v>
      </c>
      <c r="D155" s="61" t="s">
        <v>108</v>
      </c>
      <c r="E155" s="59">
        <v>2</v>
      </c>
      <c r="F155" s="58">
        <v>35</v>
      </c>
      <c r="G155" s="24">
        <f t="shared" si="13"/>
        <v>70</v>
      </c>
      <c r="H155" s="127"/>
      <c r="I155" s="106"/>
    </row>
    <row r="156" spans="1:9" customFormat="1" x14ac:dyDescent="0.3">
      <c r="A156" s="31"/>
      <c r="B156" s="33"/>
      <c r="C156" s="24">
        <v>11</v>
      </c>
      <c r="D156" s="62" t="s">
        <v>98</v>
      </c>
      <c r="E156" s="59">
        <v>2</v>
      </c>
      <c r="F156" s="58">
        <v>30</v>
      </c>
      <c r="G156" s="24">
        <f t="shared" si="13"/>
        <v>60</v>
      </c>
      <c r="H156" s="127"/>
      <c r="I156" s="106"/>
    </row>
    <row r="157" spans="1:9" customFormat="1" x14ac:dyDescent="0.3">
      <c r="A157" s="31"/>
      <c r="B157" s="33"/>
      <c r="C157" s="24">
        <v>12</v>
      </c>
      <c r="D157" s="61" t="s">
        <v>99</v>
      </c>
      <c r="E157" s="59">
        <v>2</v>
      </c>
      <c r="F157" s="58">
        <v>30</v>
      </c>
      <c r="G157" s="24">
        <f t="shared" si="13"/>
        <v>60</v>
      </c>
      <c r="H157" s="128"/>
      <c r="I157" s="106"/>
    </row>
    <row r="158" spans="1:9" customFormat="1" x14ac:dyDescent="0.3">
      <c r="A158" s="31"/>
      <c r="B158" s="33"/>
      <c r="C158" s="24"/>
      <c r="D158" s="61"/>
      <c r="E158" s="59"/>
      <c r="F158" s="58">
        <f>SUM(F146:F157)</f>
        <v>305</v>
      </c>
      <c r="G158" s="58">
        <f>SUM(G146:G157)</f>
        <v>610</v>
      </c>
      <c r="H158" s="129"/>
      <c r="I158" s="59"/>
    </row>
    <row r="159" spans="1:9" s="85" customFormat="1" ht="60" x14ac:dyDescent="0.3">
      <c r="A159" s="80" t="s">
        <v>164</v>
      </c>
      <c r="B159" s="81" t="s">
        <v>120</v>
      </c>
      <c r="C159" s="84"/>
      <c r="D159" s="74" t="s">
        <v>4</v>
      </c>
      <c r="E159" s="84">
        <v>2</v>
      </c>
      <c r="F159" s="86"/>
      <c r="G159" s="84"/>
      <c r="H159" s="130">
        <f>G170/60</f>
        <v>8.1666666666666661</v>
      </c>
      <c r="I159" s="86"/>
    </row>
    <row r="160" spans="1:9" customFormat="1" x14ac:dyDescent="0.3">
      <c r="A160" s="21"/>
      <c r="B160" s="2"/>
      <c r="C160" s="24">
        <v>1</v>
      </c>
      <c r="D160" s="61" t="s">
        <v>89</v>
      </c>
      <c r="E160" s="59">
        <v>2</v>
      </c>
      <c r="F160" s="58">
        <v>15</v>
      </c>
      <c r="G160" s="24">
        <f>E160*F160</f>
        <v>30</v>
      </c>
      <c r="H160" s="126">
        <f>H159</f>
        <v>8.1666666666666661</v>
      </c>
      <c r="I160" s="106"/>
    </row>
    <row r="161" spans="1:9" customFormat="1" x14ac:dyDescent="0.3">
      <c r="A161" s="29"/>
      <c r="B161" s="30"/>
      <c r="C161" s="24">
        <v>2</v>
      </c>
      <c r="D161" s="61" t="s">
        <v>103</v>
      </c>
      <c r="E161" s="59">
        <v>2</v>
      </c>
      <c r="F161" s="58">
        <v>10</v>
      </c>
      <c r="G161" s="24">
        <f t="shared" ref="G161:G169" si="14">E161*F161</f>
        <v>20</v>
      </c>
      <c r="H161" s="127"/>
      <c r="I161" s="106"/>
    </row>
    <row r="162" spans="1:9" customFormat="1" x14ac:dyDescent="0.3">
      <c r="A162" s="31"/>
      <c r="B162" s="30"/>
      <c r="C162" s="24">
        <v>3</v>
      </c>
      <c r="D162" s="62" t="s">
        <v>91</v>
      </c>
      <c r="E162" s="59">
        <v>2</v>
      </c>
      <c r="F162" s="58">
        <v>15</v>
      </c>
      <c r="G162" s="24">
        <f t="shared" si="14"/>
        <v>30</v>
      </c>
      <c r="H162" s="127"/>
      <c r="I162" s="106"/>
    </row>
    <row r="163" spans="1:9" customFormat="1" x14ac:dyDescent="0.3">
      <c r="A163" s="31"/>
      <c r="B163" s="30"/>
      <c r="C163" s="24">
        <v>4</v>
      </c>
      <c r="D163" s="62" t="s">
        <v>104</v>
      </c>
      <c r="E163" s="59">
        <v>2</v>
      </c>
      <c r="F163" s="58">
        <v>15</v>
      </c>
      <c r="G163" s="24">
        <f t="shared" si="14"/>
        <v>30</v>
      </c>
      <c r="H163" s="127"/>
      <c r="I163" s="106"/>
    </row>
    <row r="164" spans="1:9" customFormat="1" ht="30" x14ac:dyDescent="0.3">
      <c r="A164" s="31"/>
      <c r="B164" s="33"/>
      <c r="C164" s="24">
        <v>5</v>
      </c>
      <c r="D164" s="63" t="s">
        <v>105</v>
      </c>
      <c r="E164" s="59">
        <v>2</v>
      </c>
      <c r="F164" s="58">
        <v>40</v>
      </c>
      <c r="G164" s="24">
        <f t="shared" si="14"/>
        <v>80</v>
      </c>
      <c r="H164" s="127"/>
      <c r="I164" s="106"/>
    </row>
    <row r="165" spans="1:9" customFormat="1" x14ac:dyDescent="0.3">
      <c r="A165" s="31"/>
      <c r="B165" s="33"/>
      <c r="C165" s="24">
        <v>6</v>
      </c>
      <c r="D165" s="62" t="s">
        <v>106</v>
      </c>
      <c r="E165" s="59">
        <v>2</v>
      </c>
      <c r="F165" s="58">
        <v>30</v>
      </c>
      <c r="G165" s="24">
        <f t="shared" si="14"/>
        <v>60</v>
      </c>
      <c r="H165" s="127"/>
      <c r="I165" s="106"/>
    </row>
    <row r="166" spans="1:9" customFormat="1" x14ac:dyDescent="0.3">
      <c r="A166" s="31"/>
      <c r="B166" s="33"/>
      <c r="C166" s="24">
        <v>7</v>
      </c>
      <c r="D166" s="62" t="s">
        <v>96</v>
      </c>
      <c r="E166" s="59">
        <v>2</v>
      </c>
      <c r="F166" s="58">
        <v>30</v>
      </c>
      <c r="G166" s="24">
        <f t="shared" si="14"/>
        <v>60</v>
      </c>
      <c r="H166" s="127"/>
      <c r="I166" s="106"/>
    </row>
    <row r="167" spans="1:9" customFormat="1" x14ac:dyDescent="0.3">
      <c r="A167" s="31"/>
      <c r="B167" s="33"/>
      <c r="C167" s="24">
        <v>8</v>
      </c>
      <c r="D167" s="61" t="s">
        <v>107</v>
      </c>
      <c r="E167" s="59">
        <v>2</v>
      </c>
      <c r="F167" s="58">
        <v>30</v>
      </c>
      <c r="G167" s="24">
        <f t="shared" si="14"/>
        <v>60</v>
      </c>
      <c r="H167" s="127"/>
      <c r="I167" s="106"/>
    </row>
    <row r="168" spans="1:9" customFormat="1" x14ac:dyDescent="0.3">
      <c r="A168" s="31"/>
      <c r="B168" s="33"/>
      <c r="C168" s="24">
        <v>9</v>
      </c>
      <c r="D168" s="62" t="s">
        <v>98</v>
      </c>
      <c r="E168" s="59">
        <v>2</v>
      </c>
      <c r="F168" s="58">
        <v>30</v>
      </c>
      <c r="G168" s="24">
        <f t="shared" si="14"/>
        <v>60</v>
      </c>
      <c r="H168" s="127"/>
      <c r="I168" s="106"/>
    </row>
    <row r="169" spans="1:9" customFormat="1" x14ac:dyDescent="0.3">
      <c r="A169" s="31"/>
      <c r="B169" s="33"/>
      <c r="C169" s="24">
        <v>10</v>
      </c>
      <c r="D169" s="61" t="s">
        <v>99</v>
      </c>
      <c r="E169" s="59">
        <v>2</v>
      </c>
      <c r="F169" s="58">
        <v>30</v>
      </c>
      <c r="G169" s="24">
        <f t="shared" si="14"/>
        <v>60</v>
      </c>
      <c r="H169" s="128"/>
      <c r="I169" s="106"/>
    </row>
    <row r="170" spans="1:9" customFormat="1" x14ac:dyDescent="0.3">
      <c r="A170" s="31"/>
      <c r="B170" s="33"/>
      <c r="C170" s="24"/>
      <c r="D170" s="61"/>
      <c r="E170" s="59"/>
      <c r="F170" s="58">
        <f>SUM(F160:F169)</f>
        <v>245</v>
      </c>
      <c r="G170" s="58">
        <f>SUM(G160:G169)</f>
        <v>490</v>
      </c>
      <c r="H170" s="129"/>
      <c r="I170" s="59"/>
    </row>
    <row r="171" spans="1:9" s="85" customFormat="1" ht="45" x14ac:dyDescent="0.3">
      <c r="A171" s="80" t="s">
        <v>165</v>
      </c>
      <c r="B171" s="81" t="s">
        <v>109</v>
      </c>
      <c r="C171" s="84"/>
      <c r="D171" s="74" t="s">
        <v>4</v>
      </c>
      <c r="E171" s="84">
        <v>3</v>
      </c>
      <c r="F171" s="86"/>
      <c r="G171" s="84"/>
      <c r="H171" s="130">
        <f>G180/60</f>
        <v>6</v>
      </c>
      <c r="I171" s="86"/>
    </row>
    <row r="172" spans="1:9" customFormat="1" x14ac:dyDescent="0.3">
      <c r="A172" s="21"/>
      <c r="B172" s="2"/>
      <c r="C172" s="24">
        <v>1</v>
      </c>
      <c r="D172" s="61" t="s">
        <v>89</v>
      </c>
      <c r="E172" s="59">
        <v>3</v>
      </c>
      <c r="F172" s="58">
        <v>15</v>
      </c>
      <c r="G172" s="24">
        <f>E172*F172</f>
        <v>45</v>
      </c>
      <c r="H172" s="109">
        <f>H171</f>
        <v>6</v>
      </c>
      <c r="I172" s="106"/>
    </row>
    <row r="173" spans="1:9" customFormat="1" x14ac:dyDescent="0.3">
      <c r="A173" s="29"/>
      <c r="B173" s="30"/>
      <c r="C173" s="24">
        <v>2</v>
      </c>
      <c r="D173" s="62" t="s">
        <v>91</v>
      </c>
      <c r="E173" s="59">
        <v>2</v>
      </c>
      <c r="F173" s="58">
        <v>15</v>
      </c>
      <c r="G173" s="24">
        <f t="shared" ref="G173:G179" si="15">E173*F173</f>
        <v>30</v>
      </c>
      <c r="H173" s="109"/>
      <c r="I173" s="106"/>
    </row>
    <row r="174" spans="1:9" customFormat="1" x14ac:dyDescent="0.3">
      <c r="A174" s="31"/>
      <c r="B174" s="30"/>
      <c r="C174" s="24">
        <v>3</v>
      </c>
      <c r="D174" s="62" t="s">
        <v>110</v>
      </c>
      <c r="E174" s="59">
        <v>3</v>
      </c>
      <c r="F174" s="58">
        <v>15</v>
      </c>
      <c r="G174" s="24">
        <f t="shared" si="15"/>
        <v>45</v>
      </c>
      <c r="H174" s="109"/>
      <c r="I174" s="106"/>
    </row>
    <row r="175" spans="1:9" customFormat="1" ht="30" x14ac:dyDescent="0.3">
      <c r="A175" s="31"/>
      <c r="B175" s="32"/>
      <c r="C175" s="24">
        <v>4</v>
      </c>
      <c r="D175" s="62" t="s">
        <v>111</v>
      </c>
      <c r="E175" s="59">
        <v>3</v>
      </c>
      <c r="F175" s="58">
        <v>15</v>
      </c>
      <c r="G175" s="24">
        <f t="shared" si="15"/>
        <v>45</v>
      </c>
      <c r="H175" s="109"/>
      <c r="I175" s="106"/>
    </row>
    <row r="176" spans="1:9" customFormat="1" x14ac:dyDescent="0.3">
      <c r="A176" s="31" t="s">
        <v>5</v>
      </c>
      <c r="B176" s="33"/>
      <c r="C176" s="24">
        <v>5</v>
      </c>
      <c r="D176" s="62" t="s">
        <v>112</v>
      </c>
      <c r="E176" s="59">
        <v>3</v>
      </c>
      <c r="F176" s="58">
        <v>15</v>
      </c>
      <c r="G176" s="24">
        <f t="shared" si="15"/>
        <v>45</v>
      </c>
      <c r="H176" s="109"/>
      <c r="I176" s="106"/>
    </row>
    <row r="177" spans="1:9" customFormat="1" x14ac:dyDescent="0.3">
      <c r="A177" s="31"/>
      <c r="B177" s="33"/>
      <c r="C177" s="24">
        <v>6</v>
      </c>
      <c r="D177" s="62" t="s">
        <v>96</v>
      </c>
      <c r="E177" s="59">
        <v>2</v>
      </c>
      <c r="F177" s="58">
        <v>15</v>
      </c>
      <c r="G177" s="24">
        <f t="shared" si="15"/>
        <v>30</v>
      </c>
      <c r="H177" s="109"/>
      <c r="I177" s="106"/>
    </row>
    <row r="178" spans="1:9" customFormat="1" x14ac:dyDescent="0.3">
      <c r="A178" s="31"/>
      <c r="B178" s="33"/>
      <c r="C178" s="24">
        <v>7</v>
      </c>
      <c r="D178" s="62" t="s">
        <v>98</v>
      </c>
      <c r="E178" s="59">
        <v>2</v>
      </c>
      <c r="F178" s="58">
        <v>30</v>
      </c>
      <c r="G178" s="24">
        <f t="shared" si="15"/>
        <v>60</v>
      </c>
      <c r="H178" s="109"/>
      <c r="I178" s="106"/>
    </row>
    <row r="179" spans="1:9" customFormat="1" x14ac:dyDescent="0.3">
      <c r="A179" s="31"/>
      <c r="B179" s="33"/>
      <c r="C179" s="24">
        <v>8</v>
      </c>
      <c r="D179" s="61" t="s">
        <v>99</v>
      </c>
      <c r="E179" s="59">
        <v>2</v>
      </c>
      <c r="F179" s="58">
        <v>30</v>
      </c>
      <c r="G179" s="24">
        <f t="shared" si="15"/>
        <v>60</v>
      </c>
      <c r="H179" s="110"/>
      <c r="I179" s="106"/>
    </row>
    <row r="180" spans="1:9" customFormat="1" x14ac:dyDescent="0.3">
      <c r="A180" s="31"/>
      <c r="B180" s="33"/>
      <c r="C180" s="24"/>
      <c r="D180" s="61"/>
      <c r="E180" s="59"/>
      <c r="F180" s="58">
        <f>SUM(F172:F179)</f>
        <v>150</v>
      </c>
      <c r="G180" s="58">
        <f>SUM(G172:G179)</f>
        <v>360</v>
      </c>
      <c r="H180" s="131"/>
      <c r="I180" s="59"/>
    </row>
    <row r="181" spans="1:9" s="85" customFormat="1" ht="75" x14ac:dyDescent="0.3">
      <c r="A181" s="80" t="s">
        <v>166</v>
      </c>
      <c r="B181" s="81" t="s">
        <v>113</v>
      </c>
      <c r="C181" s="84"/>
      <c r="D181" s="74" t="s">
        <v>4</v>
      </c>
      <c r="E181" s="84">
        <v>3</v>
      </c>
      <c r="F181" s="86"/>
      <c r="G181" s="84"/>
      <c r="H181" s="130">
        <f>G192/60</f>
        <v>9.3333333333333339</v>
      </c>
      <c r="I181" s="86"/>
    </row>
    <row r="182" spans="1:9" customFormat="1" x14ac:dyDescent="0.3">
      <c r="A182" s="21"/>
      <c r="B182" s="2"/>
      <c r="C182" s="24">
        <v>1</v>
      </c>
      <c r="D182" s="61" t="s">
        <v>89</v>
      </c>
      <c r="E182" s="59">
        <v>3</v>
      </c>
      <c r="F182" s="58">
        <v>15</v>
      </c>
      <c r="G182" s="24">
        <f>E182*F182</f>
        <v>45</v>
      </c>
      <c r="H182" s="126">
        <f>H181</f>
        <v>9.3333333333333339</v>
      </c>
      <c r="I182" s="107"/>
    </row>
    <row r="183" spans="1:9" customFormat="1" x14ac:dyDescent="0.3">
      <c r="A183" s="29"/>
      <c r="B183" s="30"/>
      <c r="C183" s="24">
        <v>2</v>
      </c>
      <c r="D183" s="61" t="s">
        <v>91</v>
      </c>
      <c r="E183" s="59">
        <v>3</v>
      </c>
      <c r="F183" s="58">
        <v>15</v>
      </c>
      <c r="G183" s="24">
        <f t="shared" ref="G183:G191" si="16">E183*F183</f>
        <v>45</v>
      </c>
      <c r="H183" s="127"/>
      <c r="I183" s="107"/>
    </row>
    <row r="184" spans="1:9" customFormat="1" x14ac:dyDescent="0.2">
      <c r="A184" s="31"/>
      <c r="B184" s="30"/>
      <c r="C184" s="24">
        <v>3</v>
      </c>
      <c r="D184" s="47" t="s">
        <v>114</v>
      </c>
      <c r="E184" s="24">
        <v>3</v>
      </c>
      <c r="F184" s="58">
        <v>30</v>
      </c>
      <c r="G184" s="24">
        <f t="shared" si="16"/>
        <v>90</v>
      </c>
      <c r="H184" s="127"/>
      <c r="I184" s="107"/>
    </row>
    <row r="185" spans="1:9" customFormat="1" x14ac:dyDescent="0.3">
      <c r="A185" s="31"/>
      <c r="B185" s="33"/>
      <c r="C185" s="24">
        <v>4</v>
      </c>
      <c r="D185" s="47" t="s">
        <v>115</v>
      </c>
      <c r="E185" s="59">
        <v>3</v>
      </c>
      <c r="F185" s="58">
        <v>15</v>
      </c>
      <c r="G185" s="24">
        <f t="shared" si="16"/>
        <v>45</v>
      </c>
      <c r="H185" s="127"/>
      <c r="I185" s="107"/>
    </row>
    <row r="186" spans="1:9" customFormat="1" ht="30" x14ac:dyDescent="0.2">
      <c r="A186" s="31"/>
      <c r="B186" s="33"/>
      <c r="C186" s="24">
        <v>5</v>
      </c>
      <c r="D186" s="62" t="s">
        <v>93</v>
      </c>
      <c r="E186" s="24">
        <v>3</v>
      </c>
      <c r="F186" s="58">
        <v>30</v>
      </c>
      <c r="G186" s="24">
        <f t="shared" si="16"/>
        <v>90</v>
      </c>
      <c r="H186" s="127"/>
      <c r="I186" s="107"/>
    </row>
    <row r="187" spans="1:9" customFormat="1" ht="30" x14ac:dyDescent="0.3">
      <c r="A187" s="31"/>
      <c r="B187" s="33"/>
      <c r="C187" s="24">
        <v>6</v>
      </c>
      <c r="D187" s="62" t="s">
        <v>94</v>
      </c>
      <c r="E187" s="59">
        <v>3</v>
      </c>
      <c r="F187" s="58">
        <v>30</v>
      </c>
      <c r="G187" s="24">
        <f t="shared" si="16"/>
        <v>90</v>
      </c>
      <c r="H187" s="127"/>
      <c r="I187" s="107"/>
    </row>
    <row r="188" spans="1:9" customFormat="1" x14ac:dyDescent="0.2">
      <c r="A188" s="31"/>
      <c r="B188" s="33"/>
      <c r="C188" s="24">
        <v>7</v>
      </c>
      <c r="D188" s="47" t="s">
        <v>116</v>
      </c>
      <c r="E188" s="24">
        <v>3</v>
      </c>
      <c r="F188" s="58">
        <v>15</v>
      </c>
      <c r="G188" s="24">
        <f t="shared" si="16"/>
        <v>45</v>
      </c>
      <c r="H188" s="127"/>
      <c r="I188" s="107"/>
    </row>
    <row r="189" spans="1:9" customFormat="1" x14ac:dyDescent="0.3">
      <c r="A189" s="31"/>
      <c r="B189" s="33"/>
      <c r="C189" s="24">
        <v>8</v>
      </c>
      <c r="D189" s="64" t="s">
        <v>96</v>
      </c>
      <c r="E189" s="59">
        <v>3</v>
      </c>
      <c r="F189" s="58">
        <v>15</v>
      </c>
      <c r="G189" s="24">
        <f t="shared" si="16"/>
        <v>45</v>
      </c>
      <c r="H189" s="127"/>
      <c r="I189" s="107"/>
    </row>
    <row r="190" spans="1:9" customFormat="1" x14ac:dyDescent="0.3">
      <c r="A190" s="31"/>
      <c r="B190" s="33"/>
      <c r="C190" s="24">
        <v>9</v>
      </c>
      <c r="D190" s="62" t="s">
        <v>98</v>
      </c>
      <c r="E190" s="59">
        <v>2</v>
      </c>
      <c r="F190" s="58">
        <v>10</v>
      </c>
      <c r="G190" s="24">
        <f t="shared" si="16"/>
        <v>20</v>
      </c>
      <c r="H190" s="127"/>
      <c r="I190" s="107"/>
    </row>
    <row r="191" spans="1:9" customFormat="1" x14ac:dyDescent="0.3">
      <c r="A191" s="31"/>
      <c r="B191" s="33"/>
      <c r="C191" s="24">
        <v>10</v>
      </c>
      <c r="D191" s="61" t="s">
        <v>99</v>
      </c>
      <c r="E191" s="24">
        <v>3</v>
      </c>
      <c r="F191" s="58">
        <v>15</v>
      </c>
      <c r="G191" s="24">
        <f t="shared" si="16"/>
        <v>45</v>
      </c>
      <c r="H191" s="128"/>
      <c r="I191" s="107"/>
    </row>
    <row r="192" spans="1:9" customFormat="1" x14ac:dyDescent="0.3">
      <c r="A192" s="31"/>
      <c r="B192" s="33"/>
      <c r="C192" s="24"/>
      <c r="D192" s="61"/>
      <c r="E192" s="24"/>
      <c r="F192" s="58">
        <f>SUM(F182:F191)</f>
        <v>190</v>
      </c>
      <c r="G192" s="58">
        <f>SUM(G182:G191)</f>
        <v>560</v>
      </c>
      <c r="H192" s="129"/>
      <c r="I192" s="68"/>
    </row>
    <row r="193" spans="1:9" s="85" customFormat="1" ht="60" x14ac:dyDescent="0.3">
      <c r="A193" s="80" t="s">
        <v>167</v>
      </c>
      <c r="B193" s="81" t="s">
        <v>117</v>
      </c>
      <c r="C193" s="84"/>
      <c r="D193" s="74" t="s">
        <v>4</v>
      </c>
      <c r="E193" s="84">
        <v>3</v>
      </c>
      <c r="F193" s="86"/>
      <c r="G193" s="84"/>
      <c r="H193" s="130">
        <f>G206/60</f>
        <v>14.75</v>
      </c>
      <c r="I193" s="86"/>
    </row>
    <row r="194" spans="1:9" customFormat="1" x14ac:dyDescent="0.3">
      <c r="A194" s="21"/>
      <c r="B194" s="2"/>
      <c r="C194" s="24">
        <v>1</v>
      </c>
      <c r="D194" s="61" t="s">
        <v>89</v>
      </c>
      <c r="E194" s="59">
        <v>3</v>
      </c>
      <c r="F194" s="58">
        <v>15</v>
      </c>
      <c r="G194" s="24">
        <f>E194*F194</f>
        <v>45</v>
      </c>
      <c r="H194" s="126">
        <f>H193</f>
        <v>14.75</v>
      </c>
      <c r="I194" s="107"/>
    </row>
    <row r="195" spans="1:9" customFormat="1" x14ac:dyDescent="0.3">
      <c r="A195" s="29"/>
      <c r="B195" s="30"/>
      <c r="C195" s="24">
        <v>2</v>
      </c>
      <c r="D195" s="61" t="s">
        <v>118</v>
      </c>
      <c r="E195" s="24">
        <v>3</v>
      </c>
      <c r="F195" s="58">
        <v>30</v>
      </c>
      <c r="G195" s="24">
        <f t="shared" ref="G195:G205" si="17">E195*F195</f>
        <v>90</v>
      </c>
      <c r="H195" s="127"/>
      <c r="I195" s="107"/>
    </row>
    <row r="196" spans="1:9" customFormat="1" x14ac:dyDescent="0.3">
      <c r="A196" s="31"/>
      <c r="B196" s="30"/>
      <c r="C196" s="24">
        <v>3</v>
      </c>
      <c r="D196" s="61" t="s">
        <v>91</v>
      </c>
      <c r="E196" s="59">
        <v>3</v>
      </c>
      <c r="F196" s="58">
        <v>10</v>
      </c>
      <c r="G196" s="24">
        <f t="shared" si="17"/>
        <v>30</v>
      </c>
      <c r="H196" s="127"/>
      <c r="I196" s="107"/>
    </row>
    <row r="197" spans="1:9" customFormat="1" x14ac:dyDescent="0.2">
      <c r="A197" s="31"/>
      <c r="B197" s="30"/>
      <c r="C197" s="24">
        <v>4</v>
      </c>
      <c r="D197" s="47" t="s">
        <v>114</v>
      </c>
      <c r="E197" s="24">
        <v>3</v>
      </c>
      <c r="F197" s="58">
        <v>30</v>
      </c>
      <c r="G197" s="24">
        <f t="shared" si="17"/>
        <v>90</v>
      </c>
      <c r="H197" s="127"/>
      <c r="I197" s="107"/>
    </row>
    <row r="198" spans="1:9" customFormat="1" x14ac:dyDescent="0.3">
      <c r="A198" s="31"/>
      <c r="B198" s="32"/>
      <c r="C198" s="24">
        <v>5</v>
      </c>
      <c r="D198" s="47" t="s">
        <v>115</v>
      </c>
      <c r="E198" s="59">
        <v>3</v>
      </c>
      <c r="F198" s="58">
        <v>30</v>
      </c>
      <c r="G198" s="24">
        <f t="shared" si="17"/>
        <v>90</v>
      </c>
      <c r="H198" s="127"/>
      <c r="I198" s="107"/>
    </row>
    <row r="199" spans="1:9" customFormat="1" ht="30" x14ac:dyDescent="0.2">
      <c r="A199" s="31"/>
      <c r="B199" s="34"/>
      <c r="C199" s="24">
        <v>6</v>
      </c>
      <c r="D199" s="62" t="s">
        <v>93</v>
      </c>
      <c r="E199" s="24">
        <v>3</v>
      </c>
      <c r="F199" s="58">
        <v>30</v>
      </c>
      <c r="G199" s="24">
        <f t="shared" si="17"/>
        <v>90</v>
      </c>
      <c r="H199" s="127"/>
      <c r="I199" s="107"/>
    </row>
    <row r="200" spans="1:9" customFormat="1" ht="30" x14ac:dyDescent="0.3">
      <c r="A200" s="31"/>
      <c r="B200" s="33"/>
      <c r="C200" s="24">
        <v>7</v>
      </c>
      <c r="D200" s="62" t="s">
        <v>94</v>
      </c>
      <c r="E200" s="59">
        <v>3</v>
      </c>
      <c r="F200" s="58">
        <v>30</v>
      </c>
      <c r="G200" s="24">
        <f t="shared" si="17"/>
        <v>90</v>
      </c>
      <c r="H200" s="127"/>
      <c r="I200" s="107"/>
    </row>
    <row r="201" spans="1:9" customFormat="1" x14ac:dyDescent="0.2">
      <c r="A201" s="31"/>
      <c r="B201" s="33"/>
      <c r="C201" s="24">
        <v>8</v>
      </c>
      <c r="D201" s="47" t="s">
        <v>116</v>
      </c>
      <c r="E201" s="24">
        <v>3</v>
      </c>
      <c r="F201" s="58">
        <v>30</v>
      </c>
      <c r="G201" s="24">
        <f t="shared" si="17"/>
        <v>90</v>
      </c>
      <c r="H201" s="127"/>
      <c r="I201" s="107"/>
    </row>
    <row r="202" spans="1:9" customFormat="1" x14ac:dyDescent="0.3">
      <c r="A202" s="31"/>
      <c r="B202" s="33"/>
      <c r="C202" s="24">
        <v>9</v>
      </c>
      <c r="D202" s="61" t="s">
        <v>119</v>
      </c>
      <c r="E202" s="59">
        <v>3</v>
      </c>
      <c r="F202" s="58">
        <v>30</v>
      </c>
      <c r="G202" s="24">
        <f t="shared" si="17"/>
        <v>90</v>
      </c>
      <c r="H202" s="127"/>
      <c r="I202" s="107"/>
    </row>
    <row r="203" spans="1:9" customFormat="1" x14ac:dyDescent="0.2">
      <c r="A203" s="31"/>
      <c r="B203" s="33"/>
      <c r="C203" s="24">
        <v>10</v>
      </c>
      <c r="D203" s="47" t="s">
        <v>96</v>
      </c>
      <c r="E203" s="24">
        <v>3</v>
      </c>
      <c r="F203" s="58">
        <v>10</v>
      </c>
      <c r="G203" s="24">
        <f t="shared" si="17"/>
        <v>30</v>
      </c>
      <c r="H203" s="127"/>
      <c r="I203" s="107"/>
    </row>
    <row r="204" spans="1:9" customFormat="1" x14ac:dyDescent="0.3">
      <c r="A204" s="31"/>
      <c r="B204" s="33"/>
      <c r="C204" s="24">
        <v>11</v>
      </c>
      <c r="D204" s="62" t="s">
        <v>98</v>
      </c>
      <c r="E204" s="59">
        <v>2</v>
      </c>
      <c r="F204" s="58">
        <v>30</v>
      </c>
      <c r="G204" s="24">
        <f t="shared" si="17"/>
        <v>60</v>
      </c>
      <c r="H204" s="127"/>
      <c r="I204" s="107"/>
    </row>
    <row r="205" spans="1:9" customFormat="1" x14ac:dyDescent="0.3">
      <c r="A205" s="31"/>
      <c r="B205" s="33"/>
      <c r="C205" s="24">
        <v>12</v>
      </c>
      <c r="D205" s="61" t="s">
        <v>99</v>
      </c>
      <c r="E205" s="24">
        <v>3</v>
      </c>
      <c r="F205" s="58">
        <v>30</v>
      </c>
      <c r="G205" s="24">
        <f t="shared" si="17"/>
        <v>90</v>
      </c>
      <c r="H205" s="128"/>
      <c r="I205" s="107"/>
    </row>
    <row r="206" spans="1:9" customFormat="1" x14ac:dyDescent="0.3">
      <c r="A206" s="31"/>
      <c r="B206" s="33"/>
      <c r="C206" s="24"/>
      <c r="D206" s="61"/>
      <c r="E206" s="24"/>
      <c r="F206" s="58">
        <f>SUM(F194:F205)</f>
        <v>305</v>
      </c>
      <c r="G206" s="58">
        <f>SUM(G194:G205)</f>
        <v>885</v>
      </c>
      <c r="H206" s="129"/>
      <c r="I206" s="68"/>
    </row>
    <row r="207" spans="1:9" s="70" customFormat="1" ht="33" x14ac:dyDescent="0.2">
      <c r="A207" s="13" t="s">
        <v>168</v>
      </c>
      <c r="B207" s="14" t="s">
        <v>121</v>
      </c>
      <c r="C207" s="13"/>
      <c r="D207" s="74" t="s">
        <v>4</v>
      </c>
      <c r="E207" s="75">
        <v>4</v>
      </c>
      <c r="F207" s="75"/>
      <c r="G207" s="75"/>
      <c r="H207" s="120">
        <f>G218/60</f>
        <v>24</v>
      </c>
      <c r="I207" s="13"/>
    </row>
    <row r="208" spans="1:9" x14ac:dyDescent="0.2">
      <c r="A208" s="17"/>
      <c r="B208" s="20"/>
      <c r="C208" s="60">
        <v>1</v>
      </c>
      <c r="D208" s="49" t="s">
        <v>64</v>
      </c>
      <c r="E208" s="35">
        <v>4</v>
      </c>
      <c r="F208" s="35">
        <v>15</v>
      </c>
      <c r="G208" s="35">
        <f>E208*F208</f>
        <v>60</v>
      </c>
      <c r="H208" s="116">
        <f>H207</f>
        <v>24</v>
      </c>
      <c r="I208" s="98"/>
    </row>
    <row r="209" spans="1:9" x14ac:dyDescent="0.2">
      <c r="A209" s="17"/>
      <c r="B209" s="20"/>
      <c r="C209" s="60">
        <v>2</v>
      </c>
      <c r="D209" s="49" t="s">
        <v>122</v>
      </c>
      <c r="E209" s="35">
        <v>2</v>
      </c>
      <c r="F209" s="35">
        <v>45</v>
      </c>
      <c r="G209" s="35">
        <f t="shared" ref="G209:G217" si="18">E209*F209</f>
        <v>90</v>
      </c>
      <c r="H209" s="117"/>
      <c r="I209" s="99"/>
    </row>
    <row r="210" spans="1:9" x14ac:dyDescent="0.2">
      <c r="A210" s="17"/>
      <c r="B210" s="20"/>
      <c r="C210" s="60">
        <v>3</v>
      </c>
      <c r="D210" s="50" t="s">
        <v>123</v>
      </c>
      <c r="E210" s="35">
        <v>2</v>
      </c>
      <c r="F210" s="35">
        <v>30</v>
      </c>
      <c r="G210" s="35">
        <f t="shared" si="18"/>
        <v>60</v>
      </c>
      <c r="H210" s="117"/>
      <c r="I210" s="99"/>
    </row>
    <row r="211" spans="1:9" x14ac:dyDescent="0.2">
      <c r="A211" s="17"/>
      <c r="B211" s="20"/>
      <c r="C211" s="60">
        <v>4</v>
      </c>
      <c r="D211" s="50" t="s">
        <v>124</v>
      </c>
      <c r="E211" s="35">
        <v>3</v>
      </c>
      <c r="F211" s="35">
        <v>120</v>
      </c>
      <c r="G211" s="35">
        <f t="shared" si="18"/>
        <v>360</v>
      </c>
      <c r="H211" s="117"/>
      <c r="I211" s="99"/>
    </row>
    <row r="212" spans="1:9" x14ac:dyDescent="0.2">
      <c r="A212" s="17"/>
      <c r="B212" s="20"/>
      <c r="C212" s="60">
        <v>5</v>
      </c>
      <c r="D212" s="50" t="s">
        <v>125</v>
      </c>
      <c r="E212" s="35">
        <v>2</v>
      </c>
      <c r="F212" s="35">
        <v>60</v>
      </c>
      <c r="G212" s="35">
        <f t="shared" si="18"/>
        <v>120</v>
      </c>
      <c r="H212" s="117"/>
      <c r="I212" s="99"/>
    </row>
    <row r="213" spans="1:9" x14ac:dyDescent="0.2">
      <c r="A213" s="17"/>
      <c r="B213" s="20"/>
      <c r="C213" s="60">
        <v>6</v>
      </c>
      <c r="D213" s="50" t="s">
        <v>126</v>
      </c>
      <c r="E213" s="35">
        <v>3</v>
      </c>
      <c r="F213" s="35">
        <v>60</v>
      </c>
      <c r="G213" s="35">
        <f t="shared" si="18"/>
        <v>180</v>
      </c>
      <c r="H213" s="117"/>
      <c r="I213" s="99"/>
    </row>
    <row r="214" spans="1:9" x14ac:dyDescent="0.2">
      <c r="A214" s="17"/>
      <c r="B214" s="20"/>
      <c r="C214" s="60">
        <v>7</v>
      </c>
      <c r="D214" s="50" t="s">
        <v>127</v>
      </c>
      <c r="E214" s="35">
        <v>2</v>
      </c>
      <c r="F214" s="35">
        <v>90</v>
      </c>
      <c r="G214" s="35">
        <f t="shared" si="18"/>
        <v>180</v>
      </c>
      <c r="H214" s="117"/>
      <c r="I214" s="99"/>
    </row>
    <row r="215" spans="1:9" ht="45" x14ac:dyDescent="0.2">
      <c r="A215" s="17"/>
      <c r="B215" s="20"/>
      <c r="C215" s="60">
        <v>8</v>
      </c>
      <c r="D215" s="50" t="s">
        <v>129</v>
      </c>
      <c r="E215" s="35">
        <v>2</v>
      </c>
      <c r="F215" s="35">
        <v>120</v>
      </c>
      <c r="G215" s="35">
        <f t="shared" si="18"/>
        <v>240</v>
      </c>
      <c r="H215" s="117"/>
      <c r="I215" s="99"/>
    </row>
    <row r="216" spans="1:9" x14ac:dyDescent="0.2">
      <c r="A216" s="17"/>
      <c r="B216" s="20"/>
      <c r="C216" s="60">
        <v>9</v>
      </c>
      <c r="D216" s="50" t="s">
        <v>66</v>
      </c>
      <c r="E216" s="35">
        <v>2</v>
      </c>
      <c r="F216" s="35">
        <v>60</v>
      </c>
      <c r="G216" s="35">
        <f t="shared" si="18"/>
        <v>120</v>
      </c>
      <c r="H216" s="117"/>
      <c r="I216" s="99"/>
    </row>
    <row r="217" spans="1:9" x14ac:dyDescent="0.2">
      <c r="A217" s="17"/>
      <c r="B217" s="20"/>
      <c r="C217" s="60">
        <v>10</v>
      </c>
      <c r="D217" s="50" t="s">
        <v>128</v>
      </c>
      <c r="E217" s="35">
        <v>1</v>
      </c>
      <c r="F217" s="35">
        <v>30</v>
      </c>
      <c r="G217" s="35">
        <f t="shared" si="18"/>
        <v>30</v>
      </c>
      <c r="H217" s="118"/>
      <c r="I217" s="100"/>
    </row>
    <row r="218" spans="1:9" x14ac:dyDescent="0.2">
      <c r="A218" s="17"/>
      <c r="B218" s="20"/>
      <c r="C218" s="60"/>
      <c r="D218" s="50"/>
      <c r="E218" s="35"/>
      <c r="F218" s="35">
        <f>SUM(F208:F217)</f>
        <v>630</v>
      </c>
      <c r="G218" s="35">
        <f>SUM(G208:G217)</f>
        <v>1440</v>
      </c>
      <c r="H218" s="132"/>
      <c r="I218" s="69"/>
    </row>
    <row r="219" spans="1:9" s="70" customFormat="1" ht="33" x14ac:dyDescent="0.2">
      <c r="A219" s="13" t="s">
        <v>169</v>
      </c>
      <c r="B219" s="14" t="s">
        <v>170</v>
      </c>
      <c r="C219" s="87"/>
      <c r="D219" s="74" t="s">
        <v>4</v>
      </c>
      <c r="E219" s="88">
        <v>2</v>
      </c>
      <c r="F219" s="89"/>
      <c r="G219" s="89"/>
      <c r="H219" s="133">
        <f>G239/60</f>
        <v>21.5</v>
      </c>
      <c r="I219" s="89"/>
    </row>
    <row r="220" spans="1:9" x14ac:dyDescent="0.2">
      <c r="A220" s="17"/>
      <c r="B220" s="20"/>
      <c r="C220" s="51">
        <v>1</v>
      </c>
      <c r="D220" s="52" t="s">
        <v>130</v>
      </c>
      <c r="E220" s="53">
        <v>2</v>
      </c>
      <c r="F220" s="53">
        <v>30</v>
      </c>
      <c r="G220" s="53">
        <f>E220*F220</f>
        <v>60</v>
      </c>
      <c r="H220" s="95">
        <f>H219</f>
        <v>21.5</v>
      </c>
      <c r="I220" s="95"/>
    </row>
    <row r="221" spans="1:9" x14ac:dyDescent="0.2">
      <c r="A221" s="17"/>
      <c r="B221" s="20"/>
      <c r="C221" s="51">
        <v>2</v>
      </c>
      <c r="D221" s="54" t="s">
        <v>131</v>
      </c>
      <c r="E221" s="53">
        <v>2</v>
      </c>
      <c r="F221" s="53">
        <v>45</v>
      </c>
      <c r="G221" s="53">
        <f t="shared" ref="G221:G237" si="19">E221*F221</f>
        <v>90</v>
      </c>
      <c r="H221" s="96"/>
      <c r="I221" s="96"/>
    </row>
    <row r="222" spans="1:9" x14ac:dyDescent="0.2">
      <c r="A222" s="17"/>
      <c r="B222" s="20"/>
      <c r="C222" s="51">
        <v>3</v>
      </c>
      <c r="D222" s="54" t="s">
        <v>132</v>
      </c>
      <c r="E222" s="53">
        <v>2</v>
      </c>
      <c r="F222" s="53">
        <v>30</v>
      </c>
      <c r="G222" s="53">
        <f t="shared" si="19"/>
        <v>60</v>
      </c>
      <c r="H222" s="96"/>
      <c r="I222" s="96"/>
    </row>
    <row r="223" spans="1:9" x14ac:dyDescent="0.2">
      <c r="A223" s="17"/>
      <c r="B223" s="20"/>
      <c r="C223" s="51">
        <v>4</v>
      </c>
      <c r="D223" s="54" t="s">
        <v>133</v>
      </c>
      <c r="E223" s="53">
        <v>2</v>
      </c>
      <c r="F223" s="53">
        <v>15</v>
      </c>
      <c r="G223" s="53">
        <f t="shared" si="19"/>
        <v>30</v>
      </c>
      <c r="H223" s="96"/>
      <c r="I223" s="96"/>
    </row>
    <row r="224" spans="1:9" x14ac:dyDescent="0.2">
      <c r="A224" s="17"/>
      <c r="B224" s="20"/>
      <c r="C224" s="51">
        <v>5</v>
      </c>
      <c r="D224" s="54" t="s">
        <v>134</v>
      </c>
      <c r="E224" s="53">
        <v>2</v>
      </c>
      <c r="F224" s="53">
        <v>15</v>
      </c>
      <c r="G224" s="53">
        <f t="shared" si="19"/>
        <v>30</v>
      </c>
      <c r="H224" s="96"/>
      <c r="I224" s="96"/>
    </row>
    <row r="225" spans="1:9" x14ac:dyDescent="0.2">
      <c r="A225" s="17"/>
      <c r="B225" s="20"/>
      <c r="C225" s="51">
        <v>6</v>
      </c>
      <c r="D225" s="54" t="s">
        <v>135</v>
      </c>
      <c r="E225" s="53">
        <v>2</v>
      </c>
      <c r="F225" s="53">
        <v>45</v>
      </c>
      <c r="G225" s="53">
        <f t="shared" si="19"/>
        <v>90</v>
      </c>
      <c r="H225" s="96"/>
      <c r="I225" s="96"/>
    </row>
    <row r="226" spans="1:9" x14ac:dyDescent="0.2">
      <c r="A226" s="17"/>
      <c r="B226" s="20"/>
      <c r="C226" s="51">
        <v>7</v>
      </c>
      <c r="D226" s="54" t="s">
        <v>136</v>
      </c>
      <c r="E226" s="53">
        <v>2</v>
      </c>
      <c r="F226" s="53">
        <v>30</v>
      </c>
      <c r="G226" s="53">
        <f t="shared" si="19"/>
        <v>60</v>
      </c>
      <c r="H226" s="96"/>
      <c r="I226" s="96"/>
    </row>
    <row r="227" spans="1:9" ht="30" x14ac:dyDescent="0.2">
      <c r="A227" s="17"/>
      <c r="B227" s="20"/>
      <c r="C227" s="51">
        <v>8</v>
      </c>
      <c r="D227" s="54" t="s">
        <v>137</v>
      </c>
      <c r="E227" s="53">
        <v>2</v>
      </c>
      <c r="F227" s="53">
        <v>45</v>
      </c>
      <c r="G227" s="53">
        <f t="shared" si="19"/>
        <v>90</v>
      </c>
      <c r="H227" s="96"/>
      <c r="I227" s="96"/>
    </row>
    <row r="228" spans="1:9" ht="30" x14ac:dyDescent="0.2">
      <c r="A228" s="36"/>
      <c r="B228" s="37"/>
      <c r="C228" s="51">
        <v>9</v>
      </c>
      <c r="D228" s="54" t="s">
        <v>138</v>
      </c>
      <c r="E228" s="53">
        <v>2</v>
      </c>
      <c r="F228" s="53">
        <v>30</v>
      </c>
      <c r="G228" s="53">
        <f t="shared" si="19"/>
        <v>60</v>
      </c>
      <c r="H228" s="96"/>
      <c r="I228" s="96"/>
    </row>
    <row r="229" spans="1:9" ht="30" x14ac:dyDescent="0.2">
      <c r="A229" s="24"/>
      <c r="B229" s="43"/>
      <c r="C229" s="51">
        <v>10</v>
      </c>
      <c r="D229" s="54" t="s">
        <v>139</v>
      </c>
      <c r="E229" s="53">
        <v>2</v>
      </c>
      <c r="F229" s="53">
        <v>30</v>
      </c>
      <c r="G229" s="53">
        <f t="shared" si="19"/>
        <v>60</v>
      </c>
      <c r="H229" s="96"/>
      <c r="I229" s="96"/>
    </row>
    <row r="230" spans="1:9" ht="30" x14ac:dyDescent="0.2">
      <c r="A230" s="24"/>
      <c r="B230" s="43"/>
      <c r="C230" s="51">
        <v>11</v>
      </c>
      <c r="D230" s="54" t="s">
        <v>140</v>
      </c>
      <c r="E230" s="53">
        <v>2</v>
      </c>
      <c r="F230" s="53">
        <v>30</v>
      </c>
      <c r="G230" s="53">
        <f t="shared" si="19"/>
        <v>60</v>
      </c>
      <c r="H230" s="96"/>
      <c r="I230" s="96"/>
    </row>
    <row r="231" spans="1:9" ht="45" x14ac:dyDescent="0.2">
      <c r="A231" s="24"/>
      <c r="B231" s="43"/>
      <c r="C231" s="51">
        <v>12</v>
      </c>
      <c r="D231" s="54" t="s">
        <v>141</v>
      </c>
      <c r="E231" s="53">
        <v>2</v>
      </c>
      <c r="F231" s="53">
        <v>30</v>
      </c>
      <c r="G231" s="53">
        <f t="shared" si="19"/>
        <v>60</v>
      </c>
      <c r="H231" s="96"/>
      <c r="I231" s="96"/>
    </row>
    <row r="232" spans="1:9" ht="30" x14ac:dyDescent="0.2">
      <c r="A232" s="24"/>
      <c r="B232" s="43"/>
      <c r="C232" s="51">
        <v>13</v>
      </c>
      <c r="D232" s="54" t="s">
        <v>142</v>
      </c>
      <c r="E232" s="53">
        <v>2</v>
      </c>
      <c r="F232" s="53">
        <v>15</v>
      </c>
      <c r="G232" s="53">
        <f t="shared" si="19"/>
        <v>30</v>
      </c>
      <c r="H232" s="96"/>
      <c r="I232" s="96"/>
    </row>
    <row r="233" spans="1:9" x14ac:dyDescent="0.2">
      <c r="A233" s="24"/>
      <c r="B233" s="43"/>
      <c r="C233" s="51">
        <v>14</v>
      </c>
      <c r="D233" s="54" t="s">
        <v>143</v>
      </c>
      <c r="E233" s="53">
        <v>2</v>
      </c>
      <c r="F233" s="53">
        <v>15</v>
      </c>
      <c r="G233" s="53">
        <f t="shared" si="19"/>
        <v>30</v>
      </c>
      <c r="H233" s="96"/>
      <c r="I233" s="96"/>
    </row>
    <row r="234" spans="1:9" x14ac:dyDescent="0.2">
      <c r="A234" s="24"/>
      <c r="B234" s="43"/>
      <c r="C234" s="51">
        <v>15</v>
      </c>
      <c r="D234" s="54" t="s">
        <v>144</v>
      </c>
      <c r="E234" s="53">
        <v>2</v>
      </c>
      <c r="F234" s="53">
        <v>30</v>
      </c>
      <c r="G234" s="53">
        <f t="shared" si="19"/>
        <v>60</v>
      </c>
      <c r="H234" s="96"/>
      <c r="I234" s="96"/>
    </row>
    <row r="235" spans="1:9" ht="30" x14ac:dyDescent="0.2">
      <c r="A235" s="24"/>
      <c r="B235" s="43"/>
      <c r="C235" s="51">
        <v>16</v>
      </c>
      <c r="D235" s="54" t="s">
        <v>145</v>
      </c>
      <c r="E235" s="53">
        <v>2</v>
      </c>
      <c r="F235" s="55">
        <v>90</v>
      </c>
      <c r="G235" s="53">
        <f t="shared" si="19"/>
        <v>180</v>
      </c>
      <c r="H235" s="96"/>
      <c r="I235" s="96"/>
    </row>
    <row r="236" spans="1:9" ht="30" x14ac:dyDescent="0.2">
      <c r="A236" s="24"/>
      <c r="B236" s="43"/>
      <c r="C236" s="51">
        <v>17</v>
      </c>
      <c r="D236" s="54" t="s">
        <v>146</v>
      </c>
      <c r="E236" s="53">
        <v>2</v>
      </c>
      <c r="F236" s="53">
        <v>90</v>
      </c>
      <c r="G236" s="53">
        <f t="shared" si="19"/>
        <v>180</v>
      </c>
      <c r="H236" s="96"/>
      <c r="I236" s="96"/>
    </row>
    <row r="237" spans="1:9" x14ac:dyDescent="0.2">
      <c r="A237" s="24"/>
      <c r="B237" s="43"/>
      <c r="C237" s="51">
        <v>18</v>
      </c>
      <c r="D237" s="56" t="s">
        <v>147</v>
      </c>
      <c r="E237" s="53">
        <v>2</v>
      </c>
      <c r="F237" s="53">
        <v>15</v>
      </c>
      <c r="G237" s="53">
        <f t="shared" si="19"/>
        <v>30</v>
      </c>
      <c r="H237" s="96"/>
      <c r="I237" s="96"/>
    </row>
    <row r="238" spans="1:9" x14ac:dyDescent="0.2">
      <c r="A238" s="24"/>
      <c r="B238" s="43"/>
      <c r="C238" s="51">
        <v>19</v>
      </c>
      <c r="D238" s="56" t="s">
        <v>148</v>
      </c>
      <c r="E238" s="53">
        <v>2</v>
      </c>
      <c r="F238" s="90">
        <v>15</v>
      </c>
      <c r="G238" s="53">
        <f t="shared" ref="G238" si="20">E238*F238</f>
        <v>30</v>
      </c>
      <c r="H238" s="96"/>
      <c r="I238" s="96"/>
    </row>
    <row r="239" spans="1:9" x14ac:dyDescent="0.2">
      <c r="A239" s="24"/>
      <c r="B239" s="43"/>
      <c r="C239" s="51"/>
      <c r="D239" s="56"/>
      <c r="E239" s="53"/>
      <c r="F239" s="57">
        <f>SUM(F220:F238)</f>
        <v>645</v>
      </c>
      <c r="G239" s="90">
        <f>SUM(G220:G238)</f>
        <v>1290</v>
      </c>
      <c r="H239" s="97"/>
      <c r="I239" s="97"/>
    </row>
    <row r="240" spans="1:9" x14ac:dyDescent="0.2">
      <c r="A240" s="91"/>
      <c r="B240" s="92"/>
      <c r="C240" s="93"/>
      <c r="D240" s="92"/>
      <c r="E240" s="94"/>
      <c r="F240" s="94"/>
      <c r="G240" s="94"/>
      <c r="H240" s="94"/>
      <c r="I240" s="94"/>
    </row>
  </sheetData>
  <autoFilter ref="A5:K5" xr:uid="{00000000-0009-0000-0000-000000000000}"/>
  <mergeCells count="41">
    <mergeCell ref="H160:H169"/>
    <mergeCell ref="I160:I169"/>
    <mergeCell ref="H172:H179"/>
    <mergeCell ref="I172:I179"/>
    <mergeCell ref="H182:H191"/>
    <mergeCell ref="I182:I191"/>
    <mergeCell ref="H92:H100"/>
    <mergeCell ref="I92:I100"/>
    <mergeCell ref="H42:H48"/>
    <mergeCell ref="I42:I48"/>
    <mergeCell ref="H51:H58"/>
    <mergeCell ref="I51:I58"/>
    <mergeCell ref="H61:H68"/>
    <mergeCell ref="I61:I68"/>
    <mergeCell ref="A3:I3"/>
    <mergeCell ref="H71:H78"/>
    <mergeCell ref="I71:I78"/>
    <mergeCell ref="H81:H89"/>
    <mergeCell ref="I81:I89"/>
    <mergeCell ref="H7:H18"/>
    <mergeCell ref="I7:I18"/>
    <mergeCell ref="H21:H27"/>
    <mergeCell ref="I21:I27"/>
    <mergeCell ref="H30:H39"/>
    <mergeCell ref="I30:I39"/>
    <mergeCell ref="I220:I239"/>
    <mergeCell ref="H220:H239"/>
    <mergeCell ref="H103:H110"/>
    <mergeCell ref="I103:I110"/>
    <mergeCell ref="H113:H120"/>
    <mergeCell ref="I113:I120"/>
    <mergeCell ref="H123:H133"/>
    <mergeCell ref="I123:I133"/>
    <mergeCell ref="H136:H143"/>
    <mergeCell ref="I136:I143"/>
    <mergeCell ref="H146:H157"/>
    <mergeCell ref="I146:I157"/>
    <mergeCell ref="H208:H217"/>
    <mergeCell ref="I208:I217"/>
    <mergeCell ref="H194:H205"/>
    <mergeCell ref="I194:I205"/>
  </mergeCells>
  <conditionalFormatting sqref="F146 F136:F144 F123:F134 F148:F158 F162:F167 F169:F170 F174:F177 F179:F180 F184:F189 F191:F192 F196:F203 F205:F206 G134 G144 G158 G170 G180 G192 G206">
    <cfRule type="cellIs" dxfId="27" priority="27" stopIfTrue="1" operator="equal">
      <formula>"x"</formula>
    </cfRule>
    <cfRule type="cellIs" dxfId="26" priority="28" stopIfTrue="1" operator="equal">
      <formula>"p"</formula>
    </cfRule>
  </conditionalFormatting>
  <conditionalFormatting sqref="F147">
    <cfRule type="cellIs" dxfId="25" priority="25" stopIfTrue="1" operator="equal">
      <formula>"x"</formula>
    </cfRule>
    <cfRule type="cellIs" dxfId="24" priority="26" stopIfTrue="1" operator="equal">
      <formula>"p"</formula>
    </cfRule>
  </conditionalFormatting>
  <conditionalFormatting sqref="F160">
    <cfRule type="cellIs" dxfId="23" priority="21" stopIfTrue="1" operator="equal">
      <formula>"x"</formula>
    </cfRule>
    <cfRule type="cellIs" dxfId="22" priority="22" stopIfTrue="1" operator="equal">
      <formula>"p"</formula>
    </cfRule>
  </conditionalFormatting>
  <conditionalFormatting sqref="F161">
    <cfRule type="cellIs" dxfId="21" priority="23" stopIfTrue="1" operator="equal">
      <formula>"x"</formula>
    </cfRule>
    <cfRule type="cellIs" dxfId="20" priority="24" stopIfTrue="1" operator="equal">
      <formula>"p"</formula>
    </cfRule>
  </conditionalFormatting>
  <conditionalFormatting sqref="F168">
    <cfRule type="cellIs" dxfId="19" priority="19" stopIfTrue="1" operator="equal">
      <formula>"x"</formula>
    </cfRule>
    <cfRule type="cellIs" dxfId="18" priority="20" stopIfTrue="1" operator="equal">
      <formula>"p"</formula>
    </cfRule>
  </conditionalFormatting>
  <conditionalFormatting sqref="F178">
    <cfRule type="cellIs" dxfId="17" priority="13" stopIfTrue="1" operator="equal">
      <formula>"x"</formula>
    </cfRule>
    <cfRule type="cellIs" dxfId="16" priority="14" stopIfTrue="1" operator="equal">
      <formula>"p"</formula>
    </cfRule>
  </conditionalFormatting>
  <conditionalFormatting sqref="F182">
    <cfRule type="cellIs" dxfId="15" priority="9" stopIfTrue="1" operator="equal">
      <formula>"x"</formula>
    </cfRule>
    <cfRule type="cellIs" dxfId="14" priority="10" stopIfTrue="1" operator="equal">
      <formula>"p"</formula>
    </cfRule>
  </conditionalFormatting>
  <conditionalFormatting sqref="F190">
    <cfRule type="cellIs" dxfId="13" priority="7" stopIfTrue="1" operator="equal">
      <formula>"x"</formula>
    </cfRule>
    <cfRule type="cellIs" dxfId="12" priority="8" stopIfTrue="1" operator="equal">
      <formula>"p"</formula>
    </cfRule>
  </conditionalFormatting>
  <conditionalFormatting sqref="F173">
    <cfRule type="cellIs" dxfId="11" priority="17" stopIfTrue="1" operator="equal">
      <formula>"x"</formula>
    </cfRule>
    <cfRule type="cellIs" dxfId="10" priority="18" stopIfTrue="1" operator="equal">
      <formula>"p"</formula>
    </cfRule>
  </conditionalFormatting>
  <conditionalFormatting sqref="F172">
    <cfRule type="cellIs" dxfId="9" priority="15" stopIfTrue="1" operator="equal">
      <formula>"x"</formula>
    </cfRule>
    <cfRule type="cellIs" dxfId="8" priority="16" stopIfTrue="1" operator="equal">
      <formula>"p"</formula>
    </cfRule>
  </conditionalFormatting>
  <conditionalFormatting sqref="F194">
    <cfRule type="cellIs" dxfId="7" priority="3" stopIfTrue="1" operator="equal">
      <formula>"x"</formula>
    </cfRule>
    <cfRule type="cellIs" dxfId="6" priority="4" stopIfTrue="1" operator="equal">
      <formula>"p"</formula>
    </cfRule>
  </conditionalFormatting>
  <conditionalFormatting sqref="F183">
    <cfRule type="cellIs" dxfId="5" priority="11" stopIfTrue="1" operator="equal">
      <formula>"x"</formula>
    </cfRule>
    <cfRule type="cellIs" dxfId="4" priority="12" stopIfTrue="1" operator="equal">
      <formula>"p"</formula>
    </cfRule>
  </conditionalFormatting>
  <conditionalFormatting sqref="F204">
    <cfRule type="cellIs" dxfId="3" priority="1" stopIfTrue="1" operator="equal">
      <formula>"x"</formula>
    </cfRule>
    <cfRule type="cellIs" dxfId="2" priority="2" stopIfTrue="1" operator="equal">
      <formula>"p"</formula>
    </cfRule>
  </conditionalFormatting>
  <conditionalFormatting sqref="F195">
    <cfRule type="cellIs" dxfId="1" priority="5" stopIfTrue="1" operator="equal">
      <formula>"x"</formula>
    </cfRule>
    <cfRule type="cellIs" dxfId="0" priority="6" stopIfTrue="1" operator="equal">
      <formula>"p"</formula>
    </cfRule>
  </conditionalFormatting>
  <printOptions horizontalCentered="1"/>
  <pageMargins left="3.937007874015748E-2" right="0" top="0.11811023622047245" bottom="0.23622047244094491" header="0" footer="0"/>
  <pageSetup paperSize="9" scale="55" orientation="landscape" r:id="rId1"/>
  <headerFooter>
    <oddFooter>&amp;R&amp;P / &amp;N</oddFooter>
  </headerFooter>
  <rowBreaks count="1" manualBreakCount="1">
    <brk id="190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INSTALATII HIDRAULICE</vt:lpstr>
      <vt:lpstr>' INSTALATII HIDRAULICE'!Print_Area</vt:lpstr>
      <vt:lpstr>' INSTALATII HIDRAULICE'!Print_Titles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Suruceanu, Andrei</cp:lastModifiedBy>
  <cp:lastPrinted>2019-05-09T06:30:01Z</cp:lastPrinted>
  <dcterms:created xsi:type="dcterms:W3CDTF">2019-03-07T16:42:53Z</dcterms:created>
  <dcterms:modified xsi:type="dcterms:W3CDTF">2023-01-27T08:47:26Z</dcterms:modified>
</cp:coreProperties>
</file>