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i.suruceanu\Desktop\Cerinta Tehnica Contract Permanenta Ajustaj\Sector tratament termic si APFL\"/>
    </mc:Choice>
  </mc:AlternateContent>
  <xr:revisionPtr revIDLastSave="0" documentId="13_ncr:1_{0775D8E9-A026-4A09-8E90-1C09993CA5A1}" xr6:coauthVersionLast="47" xr6:coauthVersionMax="47" xr10:uidLastSave="{00000000-0000-0000-0000-000000000000}"/>
  <bookViews>
    <workbookView xWindow="-120" yWindow="-120" windowWidth="24240" windowHeight="13020" tabRatio="933" xr2:uid="{00000000-000D-0000-FFFF-FFFF00000000}"/>
  </bookViews>
  <sheets>
    <sheet name="INSTALATIE DE UNGERE CU UNSOARE" sheetId="17" r:id="rId1"/>
  </sheets>
  <externalReferences>
    <externalReference r:id="rId2"/>
  </externalReferences>
  <definedNames>
    <definedName name="_A12">'[1]Pachete de lucru'!$D$2:$D$846</definedName>
    <definedName name="_xlnm._FilterDatabase" localSheetId="0" hidden="1">'INSTALATIE DE UNGERE CU UNSOARE'!$A$5:$L$37</definedName>
    <definedName name="DATA1" localSheetId="0">#REF!</definedName>
    <definedName name="DATA1">#REF!</definedName>
    <definedName name="DATA10" localSheetId="0">#REF!</definedName>
    <definedName name="DATA10">#REF!</definedName>
    <definedName name="DATA11" localSheetId="0">#REF!</definedName>
    <definedName name="DATA11">#REF!</definedName>
    <definedName name="DATA12" localSheetId="0">#REF!</definedName>
    <definedName name="DATA12">#REF!</definedName>
    <definedName name="DATA13" localSheetId="0">#REF!</definedName>
    <definedName name="DATA13">#REF!</definedName>
    <definedName name="DATA14" localSheetId="0">#REF!</definedName>
    <definedName name="DATA14">#REF!</definedName>
    <definedName name="DATA2" localSheetId="0">#REF!</definedName>
    <definedName name="DATA2">#REF!</definedName>
    <definedName name="DATA3" localSheetId="0">#REF!</definedName>
    <definedName name="DATA3">#REF!</definedName>
    <definedName name="DATA4" localSheetId="0">#REF!</definedName>
    <definedName name="DATA4">#REF!</definedName>
    <definedName name="DATA5" localSheetId="0">#REF!</definedName>
    <definedName name="DATA5">#REF!</definedName>
    <definedName name="DATA6" localSheetId="0">#REF!</definedName>
    <definedName name="DATA6">#REF!</definedName>
    <definedName name="DATA7" localSheetId="0">#REF!</definedName>
    <definedName name="DATA7">#REF!</definedName>
    <definedName name="DATA8" localSheetId="0">#REF!</definedName>
    <definedName name="DATA8">#REF!</definedName>
    <definedName name="DATA9" localSheetId="0">#REF!</definedName>
    <definedName name="DATA9">#REF!</definedName>
    <definedName name="DATA91" localSheetId="0">#REF!</definedName>
    <definedName name="DATA91">#REF!</definedName>
    <definedName name="FDHGFH">'[1]Pachete de lucru'!$N$2:$N$846</definedName>
    <definedName name="_xlnm.Print_Area" localSheetId="0">'INSTALATIE DE UNGERE CU UNSOARE'!$A$1:$K$37</definedName>
    <definedName name="_xlnm.Print_Titles" localSheetId="0">'INSTALATIE DE UNGERE CU UNSOARE'!$5:$5</definedName>
    <definedName name="TEST0" localSheetId="0">#REF!</definedName>
    <definedName name="TEST0">#REF!</definedName>
    <definedName name="TESTHKEY" localSheetId="0">#REF!</definedName>
    <definedName name="TESTHKEY">#REF!</definedName>
    <definedName name="TESTKEY1" localSheetId="0">#REF!</definedName>
    <definedName name="TESTKEY1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tytyu" localSheetId="0">'[1]Pachete de lucru'!#REF!</definedName>
    <definedName name="ttytyu">'[1]Pachete de lucru'!#REF!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7" i="17" l="1"/>
  <c r="F21" i="17"/>
  <c r="F15" i="17"/>
  <c r="F9" i="17"/>
  <c r="F28" i="17"/>
  <c r="G31" i="17"/>
  <c r="G32" i="17"/>
  <c r="G33" i="17"/>
  <c r="G34" i="17"/>
  <c r="G35" i="17"/>
  <c r="G36" i="17"/>
  <c r="G30" i="17"/>
  <c r="G24" i="17"/>
  <c r="G25" i="17"/>
  <c r="G26" i="17"/>
  <c r="G27" i="17"/>
  <c r="G23" i="17"/>
  <c r="G18" i="17"/>
  <c r="G19" i="17"/>
  <c r="G20" i="17"/>
  <c r="G17" i="17"/>
  <c r="G12" i="17"/>
  <c r="G13" i="17"/>
  <c r="G14" i="17"/>
  <c r="G11" i="17"/>
  <c r="G8" i="17"/>
  <c r="G7" i="17"/>
  <c r="G37" i="17" l="1"/>
  <c r="H29" i="17" s="1"/>
  <c r="H30" i="17" s="1"/>
  <c r="G15" i="17"/>
  <c r="G21" i="17"/>
  <c r="G28" i="17"/>
  <c r="H22" i="17" s="1"/>
  <c r="G9" i="17"/>
  <c r="H16" i="17" l="1"/>
  <c r="H17" i="17" s="1"/>
  <c r="H6" i="17"/>
  <c r="H7" i="17" s="1"/>
  <c r="H10" i="17"/>
  <c r="H11" i="17" s="1"/>
  <c r="H23" i="17"/>
</calcChain>
</file>

<file path=xl/sharedStrings.xml><?xml version="1.0" encoding="utf-8"?>
<sst xmlns="http://schemas.openxmlformats.org/spreadsheetml/2006/main" count="54" uniqueCount="48">
  <si>
    <t>Nr. crt.</t>
  </si>
  <si>
    <t>Nr. activitati</t>
  </si>
  <si>
    <t>Denumire Pachete de lucru</t>
  </si>
  <si>
    <t>Denumire activitati</t>
  </si>
  <si>
    <t>Valoare pachet,
RON</t>
  </si>
  <si>
    <t>24/an</t>
  </si>
  <si>
    <t>Verificarea functionarii pe automat a statiilor de ungere centralizata cu vaselina</t>
  </si>
  <si>
    <t xml:space="preserve"> Rigidizat si etansat trasee  de la pompe pana la punctele de ungere</t>
  </si>
  <si>
    <t>Completat nivel unsoare in statile de ungere centralizata</t>
  </si>
  <si>
    <t xml:space="preserve"> Verificarea functionarii tuturor alimentatorilor la ungerea centralizata cu unsoare</t>
  </si>
  <si>
    <t xml:space="preserve"> Verificat functionare pompa,  supapa, inversor de cale,
supape de capat
</t>
  </si>
  <si>
    <t>Verificare panou instalatie ungere</t>
  </si>
  <si>
    <t>Verificat si eliminat pierderi unsoare racorduri conducte</t>
  </si>
  <si>
    <t>Verificat si eliminat pierderi unsoare racorduri puncte ungere</t>
  </si>
  <si>
    <t>Verificat presiune refulare pompa</t>
  </si>
  <si>
    <t>Verificat cuplaj pompa motor electric</t>
  </si>
  <si>
    <t>Verificat inversor cale</t>
  </si>
  <si>
    <t>Verificat supapa capat</t>
  </si>
  <si>
    <t>Verificat nivel unsoare in rezervor statie</t>
  </si>
  <si>
    <t xml:space="preserve">Decuplat instalatie unsoare statie ungere </t>
  </si>
  <si>
    <t>Cuplat alimentare cu energie electrica instalatie ungere</t>
  </si>
  <si>
    <t xml:space="preserve">Efectuat probe de etansietate  si reglaje de presiune </t>
  </si>
  <si>
    <t>Efectuat curatenie loc de munca</t>
  </si>
  <si>
    <t>Transportat butoaie cu unsoare in subsolul hidraulic</t>
  </si>
  <si>
    <t>Umplut cu unsoare rezervor statatie ungere</t>
  </si>
  <si>
    <t xml:space="preserve">Cuplat statie ungere </t>
  </si>
  <si>
    <t>Verificare statie ungere: se verifica fixarea grupului de pompare  pe batiu, prin suruburile de fixare care sa fie toate si bine stranse; se verifica cuplajele motor-pompa ca elementele elastice (se inlocuiesc cele care prezinta deformari),  suruburile de pasuire,  sa nu existe jocuri  între flanse</t>
  </si>
  <si>
    <t>Nr. lucratori</t>
  </si>
  <si>
    <t>Nr.   min</t>
  </si>
  <si>
    <t>Total minute</t>
  </si>
  <si>
    <t>Total ore-om</t>
  </si>
  <si>
    <t>Valoare,
RON/an
fara TVA</t>
  </si>
  <si>
    <t>56/an</t>
  </si>
  <si>
    <t>Verificat suporti conducte</t>
  </si>
  <si>
    <t>Verificat conducte flexibile de la alimentator la puncte ungere</t>
  </si>
  <si>
    <t>P1</t>
  </si>
  <si>
    <t>P2</t>
  </si>
  <si>
    <t>P3</t>
  </si>
  <si>
    <t>P5</t>
  </si>
  <si>
    <t>96/an</t>
  </si>
  <si>
    <t>P4</t>
  </si>
  <si>
    <t xml:space="preserve">Verificat functionare alimentatori </t>
  </si>
  <si>
    <t>Verificat conducte magistrale alimentare limitatori</t>
  </si>
  <si>
    <t xml:space="preserve">Verificare conducte alimentare puncte ungere </t>
  </si>
  <si>
    <t xml:space="preserve">Verificare puncte ungere </t>
  </si>
  <si>
    <t>Frecventa</t>
  </si>
  <si>
    <t>Timp total de executie Pachet de lucru [ore]</t>
  </si>
  <si>
    <t>Lista pachete de lucru electrice/mecanice lucrari preventive - INSTALATIE DE UNGERE CU UNSOARE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</si>
</sst>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  <charset val="238"/>
    </font>
    <font>
      <sz val="10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b/>
      <sz val="12"/>
      <name val="Trebuchet MS"/>
      <family val="2"/>
    </font>
    <font>
      <sz val="10"/>
      <color theme="1"/>
      <name val="Trebuchet MS"/>
      <family val="2"/>
    </font>
    <font>
      <b/>
      <i/>
      <sz val="11"/>
      <name val="Trebuchet MS"/>
      <family val="2"/>
    </font>
    <font>
      <b/>
      <sz val="11"/>
      <color theme="1"/>
      <name val="Trebuchet MS"/>
      <family val="2"/>
    </font>
    <font>
      <sz val="10"/>
      <color indexed="10"/>
      <name val="Trebuchet MS"/>
      <family val="2"/>
    </font>
    <font>
      <sz val="11"/>
      <name val="Trebuchet MS"/>
      <family val="2"/>
      <charset val="238"/>
    </font>
    <font>
      <b/>
      <sz val="9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3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" fontId="4" fillId="0" borderId="0" xfId="0" applyNumberFormat="1" applyFont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3" fillId="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7" fillId="5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4" fontId="1" fillId="3" borderId="2" xfId="0" applyNumberFormat="1" applyFont="1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/>
    </xf>
    <xf numFmtId="4" fontId="5" fillId="3" borderId="4" xfId="0" applyNumberFormat="1" applyFont="1" applyFill="1" applyBorder="1" applyAlignment="1">
      <alignment horizontal="center" vertical="center"/>
    </xf>
    <xf numFmtId="4" fontId="5" fillId="3" borderId="3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10" fillId="4" borderId="1" xfId="0" applyNumberFormat="1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/>
    </xf>
    <xf numFmtId="1" fontId="1" fillId="3" borderId="2" xfId="0" applyNumberFormat="1" applyFont="1" applyFill="1" applyBorder="1" applyAlignment="1">
      <alignment horizontal="center" vertical="center"/>
    </xf>
    <xf numFmtId="1" fontId="1" fillId="3" borderId="3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1" fillId="3" borderId="4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 vertical="center"/>
    </xf>
    <xf numFmtId="1" fontId="9" fillId="0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indexed="55"/>
      </font>
      <fill>
        <patternFill>
          <bgColor indexed="55"/>
        </patternFill>
      </fill>
    </dxf>
    <dxf>
      <fill>
        <patternFill>
          <bgColor indexed="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hete de lucru (3)"/>
      <sheetName val="Pachete de lucru (2)"/>
      <sheetName val="Pachete de lucru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"/>
  <sheetViews>
    <sheetView tabSelected="1" view="pageBreakPreview" zoomScaleNormal="100" zoomScaleSheetLayoutView="100" workbookViewId="0">
      <pane ySplit="5" topLeftCell="A6" activePane="bottomLeft" state="frozen"/>
      <selection pane="bottomLeft" activeCell="A3" sqref="A3"/>
    </sheetView>
  </sheetViews>
  <sheetFormatPr defaultColWidth="9.140625" defaultRowHeight="15" x14ac:dyDescent="0.2"/>
  <cols>
    <col min="1" max="1" width="5.28515625" style="17" customWidth="1"/>
    <col min="2" max="2" width="33.7109375" style="7" customWidth="1"/>
    <col min="3" max="3" width="5.140625" style="5" customWidth="1"/>
    <col min="4" max="4" width="48.7109375" style="7" customWidth="1"/>
    <col min="5" max="5" width="8.42578125" style="29" customWidth="1"/>
    <col min="6" max="6" width="7.5703125" style="30" customWidth="1"/>
    <col min="7" max="7" width="9.140625" style="30" customWidth="1"/>
    <col min="8" max="8" width="9.140625" style="58" customWidth="1"/>
    <col min="9" max="9" width="7" style="30" customWidth="1"/>
    <col min="10" max="10" width="8.85546875" style="31" customWidth="1"/>
    <col min="11" max="11" width="9.140625" style="5"/>
    <col min="12" max="16384" width="9.140625" style="6"/>
  </cols>
  <sheetData>
    <row r="1" spans="1:11" ht="18" x14ac:dyDescent="0.2">
      <c r="A1" s="8"/>
    </row>
    <row r="2" spans="1:11" ht="8.25" customHeight="1" x14ac:dyDescent="0.2">
      <c r="A2" s="23"/>
    </row>
    <row r="3" spans="1:11" ht="15.75" customHeight="1" x14ac:dyDescent="0.2">
      <c r="A3" s="19" t="s">
        <v>47</v>
      </c>
      <c r="B3" s="6"/>
      <c r="C3" s="6"/>
      <c r="D3" s="6"/>
      <c r="E3" s="5"/>
      <c r="F3" s="5"/>
      <c r="G3" s="5"/>
      <c r="H3" s="59"/>
      <c r="I3" s="5"/>
      <c r="J3" s="32"/>
    </row>
    <row r="4" spans="1:11" x14ac:dyDescent="0.2">
      <c r="B4" s="6"/>
      <c r="C4" s="6"/>
      <c r="D4" s="6"/>
      <c r="E4" s="5"/>
      <c r="F4" s="5"/>
      <c r="G4" s="5"/>
      <c r="H4" s="59"/>
      <c r="I4" s="5"/>
      <c r="J4" s="32"/>
    </row>
    <row r="5" spans="1:11" s="13" customFormat="1" ht="57" customHeight="1" x14ac:dyDescent="0.2">
      <c r="A5" s="1" t="s">
        <v>0</v>
      </c>
      <c r="B5" s="2" t="s">
        <v>2</v>
      </c>
      <c r="C5" s="40" t="s">
        <v>1</v>
      </c>
      <c r="D5" s="2" t="s">
        <v>3</v>
      </c>
      <c r="E5" s="2" t="s">
        <v>27</v>
      </c>
      <c r="F5" s="2" t="s">
        <v>28</v>
      </c>
      <c r="G5" s="2" t="s">
        <v>29</v>
      </c>
      <c r="H5" s="60" t="s">
        <v>30</v>
      </c>
      <c r="I5" s="41" t="s">
        <v>45</v>
      </c>
      <c r="J5" s="41" t="s">
        <v>4</v>
      </c>
      <c r="K5" s="42" t="s">
        <v>31</v>
      </c>
    </row>
    <row r="6" spans="1:11" ht="49.5" x14ac:dyDescent="0.2">
      <c r="A6" s="14" t="s">
        <v>35</v>
      </c>
      <c r="B6" s="15" t="s">
        <v>6</v>
      </c>
      <c r="C6" s="22"/>
      <c r="D6" s="43" t="s">
        <v>46</v>
      </c>
      <c r="E6" s="33">
        <v>2</v>
      </c>
      <c r="F6" s="14"/>
      <c r="G6" s="14"/>
      <c r="H6" s="61">
        <f>G9/60</f>
        <v>2</v>
      </c>
      <c r="I6" s="14" t="s">
        <v>32</v>
      </c>
      <c r="J6" s="26"/>
      <c r="K6" s="34"/>
    </row>
    <row r="7" spans="1:11" ht="90" x14ac:dyDescent="0.2">
      <c r="A7" s="3"/>
      <c r="B7" s="9"/>
      <c r="C7" s="4">
        <v>1</v>
      </c>
      <c r="D7" s="9" t="s">
        <v>26</v>
      </c>
      <c r="E7" s="35">
        <v>2</v>
      </c>
      <c r="F7" s="4">
        <v>45</v>
      </c>
      <c r="G7" s="4">
        <f>E7*F7</f>
        <v>90</v>
      </c>
      <c r="H7" s="62">
        <f>H6</f>
        <v>2</v>
      </c>
      <c r="I7" s="47"/>
      <c r="J7" s="49"/>
      <c r="K7" s="54"/>
    </row>
    <row r="8" spans="1:11" x14ac:dyDescent="0.2">
      <c r="A8" s="3"/>
      <c r="B8" s="9"/>
      <c r="C8" s="4">
        <v>2</v>
      </c>
      <c r="D8" s="21" t="s">
        <v>11</v>
      </c>
      <c r="E8" s="36">
        <v>2</v>
      </c>
      <c r="F8" s="4">
        <v>15</v>
      </c>
      <c r="G8" s="4">
        <f>E8*F8</f>
        <v>30</v>
      </c>
      <c r="H8" s="63"/>
      <c r="I8" s="48"/>
      <c r="J8" s="50"/>
      <c r="K8" s="56"/>
    </row>
    <row r="9" spans="1:11" x14ac:dyDescent="0.2">
      <c r="A9" s="3"/>
      <c r="B9" s="9"/>
      <c r="C9" s="4"/>
      <c r="D9" s="21"/>
      <c r="E9" s="36"/>
      <c r="F9" s="4">
        <f>SUM(F7:F8)</f>
        <v>60</v>
      </c>
      <c r="G9" s="4">
        <f>SUM(G7:G8)</f>
        <v>120</v>
      </c>
      <c r="H9" s="64"/>
      <c r="I9" s="20"/>
      <c r="J9" s="27"/>
      <c r="K9" s="37"/>
    </row>
    <row r="10" spans="1:11" ht="66" x14ac:dyDescent="0.2">
      <c r="A10" s="14" t="s">
        <v>36</v>
      </c>
      <c r="B10" s="15" t="s">
        <v>9</v>
      </c>
      <c r="C10" s="22"/>
      <c r="D10" s="43" t="s">
        <v>46</v>
      </c>
      <c r="E10" s="33">
        <v>2</v>
      </c>
      <c r="F10" s="14"/>
      <c r="G10" s="14"/>
      <c r="H10" s="61">
        <f>G15/60</f>
        <v>3.5</v>
      </c>
      <c r="I10" s="14" t="s">
        <v>32</v>
      </c>
      <c r="J10" s="26"/>
      <c r="K10" s="34"/>
    </row>
    <row r="11" spans="1:11" x14ac:dyDescent="0.2">
      <c r="A11" s="3"/>
      <c r="B11" s="9"/>
      <c r="C11" s="12">
        <v>1</v>
      </c>
      <c r="D11" s="9" t="s">
        <v>41</v>
      </c>
      <c r="E11" s="35">
        <v>2</v>
      </c>
      <c r="F11" s="4">
        <v>30</v>
      </c>
      <c r="G11" s="4">
        <f>F11*E11</f>
        <v>60</v>
      </c>
      <c r="H11" s="62">
        <f>H10</f>
        <v>3.5</v>
      </c>
      <c r="I11" s="44"/>
      <c r="J11" s="51"/>
      <c r="K11" s="54"/>
    </row>
    <row r="12" spans="1:11" x14ac:dyDescent="0.2">
      <c r="A12" s="3"/>
      <c r="B12" s="9"/>
      <c r="C12" s="12">
        <v>2</v>
      </c>
      <c r="D12" s="21" t="s">
        <v>42</v>
      </c>
      <c r="E12" s="35">
        <v>2</v>
      </c>
      <c r="F12" s="4">
        <v>30</v>
      </c>
      <c r="G12" s="4">
        <f t="shared" ref="G12:G14" si="0">F12*E12</f>
        <v>60</v>
      </c>
      <c r="H12" s="65"/>
      <c r="I12" s="45"/>
      <c r="J12" s="52"/>
      <c r="K12" s="55"/>
    </row>
    <row r="13" spans="1:11" x14ac:dyDescent="0.2">
      <c r="A13" s="3"/>
      <c r="B13" s="9"/>
      <c r="C13" s="12">
        <v>3</v>
      </c>
      <c r="D13" s="21" t="s">
        <v>43</v>
      </c>
      <c r="E13" s="35">
        <v>2</v>
      </c>
      <c r="F13" s="4">
        <v>15</v>
      </c>
      <c r="G13" s="4">
        <f t="shared" si="0"/>
        <v>30</v>
      </c>
      <c r="H13" s="65"/>
      <c r="I13" s="45"/>
      <c r="J13" s="52"/>
      <c r="K13" s="55"/>
    </row>
    <row r="14" spans="1:11" x14ac:dyDescent="0.2">
      <c r="A14" s="3"/>
      <c r="B14" s="9"/>
      <c r="C14" s="12">
        <v>4</v>
      </c>
      <c r="D14" s="21" t="s">
        <v>44</v>
      </c>
      <c r="E14" s="35">
        <v>2</v>
      </c>
      <c r="F14" s="4">
        <v>30</v>
      </c>
      <c r="G14" s="4">
        <f t="shared" si="0"/>
        <v>60</v>
      </c>
      <c r="H14" s="63"/>
      <c r="I14" s="46"/>
      <c r="J14" s="53"/>
      <c r="K14" s="56"/>
    </row>
    <row r="15" spans="1:11" x14ac:dyDescent="0.2">
      <c r="A15" s="3"/>
      <c r="B15" s="9"/>
      <c r="C15" s="12"/>
      <c r="D15" s="21"/>
      <c r="E15" s="36"/>
      <c r="F15" s="4">
        <f>SUM(F11:F14)</f>
        <v>105</v>
      </c>
      <c r="G15" s="4">
        <f>SUM(G11:G14)</f>
        <v>210</v>
      </c>
      <c r="H15" s="64"/>
      <c r="I15" s="4"/>
      <c r="J15" s="28"/>
      <c r="K15" s="37"/>
    </row>
    <row r="16" spans="1:11" ht="49.5" x14ac:dyDescent="0.2">
      <c r="A16" s="14" t="s">
        <v>37</v>
      </c>
      <c r="B16" s="15" t="s">
        <v>7</v>
      </c>
      <c r="C16" s="16"/>
      <c r="D16" s="43" t="s">
        <v>46</v>
      </c>
      <c r="E16" s="38">
        <v>2</v>
      </c>
      <c r="F16" s="14"/>
      <c r="G16" s="14"/>
      <c r="H16" s="61">
        <f>G21/60</f>
        <v>8</v>
      </c>
      <c r="I16" s="14" t="s">
        <v>32</v>
      </c>
      <c r="J16" s="26"/>
      <c r="K16" s="34"/>
    </row>
    <row r="17" spans="1:11" ht="30" x14ac:dyDescent="0.2">
      <c r="A17" s="3"/>
      <c r="B17" s="9"/>
      <c r="C17" s="4">
        <v>1</v>
      </c>
      <c r="D17" s="9" t="s">
        <v>12</v>
      </c>
      <c r="E17" s="35">
        <v>2</v>
      </c>
      <c r="F17" s="4">
        <v>60</v>
      </c>
      <c r="G17" s="4">
        <f>F17*E17</f>
        <v>120</v>
      </c>
      <c r="H17" s="62">
        <f>H16</f>
        <v>8</v>
      </c>
      <c r="I17" s="47"/>
      <c r="J17" s="51"/>
      <c r="K17" s="54"/>
    </row>
    <row r="18" spans="1:11" x14ac:dyDescent="0.2">
      <c r="A18" s="3"/>
      <c r="B18" s="9"/>
      <c r="C18" s="4">
        <v>2</v>
      </c>
      <c r="D18" s="21" t="s">
        <v>33</v>
      </c>
      <c r="E18" s="36">
        <v>2</v>
      </c>
      <c r="F18" s="4">
        <v>60</v>
      </c>
      <c r="G18" s="4">
        <f t="shared" ref="G18:G20" si="1">F18*E18</f>
        <v>120</v>
      </c>
      <c r="H18" s="65"/>
      <c r="I18" s="57"/>
      <c r="J18" s="52"/>
      <c r="K18" s="55"/>
    </row>
    <row r="19" spans="1:11" ht="30" x14ac:dyDescent="0.2">
      <c r="A19" s="3"/>
      <c r="B19" s="9"/>
      <c r="C19" s="4">
        <v>3</v>
      </c>
      <c r="D19" s="21" t="s">
        <v>34</v>
      </c>
      <c r="E19" s="36">
        <v>2</v>
      </c>
      <c r="F19" s="4">
        <v>60</v>
      </c>
      <c r="G19" s="4">
        <f t="shared" si="1"/>
        <v>120</v>
      </c>
      <c r="H19" s="65"/>
      <c r="I19" s="57"/>
      <c r="J19" s="52"/>
      <c r="K19" s="55"/>
    </row>
    <row r="20" spans="1:11" ht="30" x14ac:dyDescent="0.2">
      <c r="A20" s="3"/>
      <c r="B20" s="18"/>
      <c r="C20" s="4">
        <v>4</v>
      </c>
      <c r="D20" s="9" t="s">
        <v>13</v>
      </c>
      <c r="E20" s="35">
        <v>2</v>
      </c>
      <c r="F20" s="4">
        <v>60</v>
      </c>
      <c r="G20" s="4">
        <f t="shared" si="1"/>
        <v>120</v>
      </c>
      <c r="H20" s="63"/>
      <c r="I20" s="48"/>
      <c r="J20" s="53"/>
      <c r="K20" s="56"/>
    </row>
    <row r="21" spans="1:11" x14ac:dyDescent="0.2">
      <c r="A21" s="3"/>
      <c r="B21" s="18"/>
      <c r="C21" s="4"/>
      <c r="D21" s="21"/>
      <c r="E21" s="36"/>
      <c r="F21" s="4">
        <f>SUM(F17:F20)</f>
        <v>240</v>
      </c>
      <c r="G21" s="4">
        <f>SUM(G17:G20)</f>
        <v>480</v>
      </c>
      <c r="H21" s="64"/>
      <c r="I21" s="20"/>
      <c r="J21" s="28"/>
      <c r="K21" s="37"/>
    </row>
    <row r="22" spans="1:11" ht="66" x14ac:dyDescent="0.2">
      <c r="A22" s="14" t="s">
        <v>40</v>
      </c>
      <c r="B22" s="15" t="s">
        <v>10</v>
      </c>
      <c r="C22" s="16"/>
      <c r="D22" s="43" t="s">
        <v>46</v>
      </c>
      <c r="E22" s="38">
        <v>2</v>
      </c>
      <c r="F22" s="14"/>
      <c r="G22" s="14"/>
      <c r="H22" s="61">
        <f>G28/60</f>
        <v>7.5</v>
      </c>
      <c r="I22" s="14" t="s">
        <v>5</v>
      </c>
      <c r="J22" s="26"/>
      <c r="K22" s="34"/>
    </row>
    <row r="23" spans="1:11" x14ac:dyDescent="0.2">
      <c r="A23" s="3"/>
      <c r="B23" s="9"/>
      <c r="C23" s="4">
        <v>1</v>
      </c>
      <c r="D23" s="9" t="s">
        <v>14</v>
      </c>
      <c r="E23" s="35">
        <v>2</v>
      </c>
      <c r="F23" s="4">
        <v>30</v>
      </c>
      <c r="G23" s="4">
        <f>F23*E23</f>
        <v>60</v>
      </c>
      <c r="H23" s="62">
        <f>H22</f>
        <v>7.5</v>
      </c>
      <c r="I23" s="44"/>
      <c r="J23" s="51"/>
      <c r="K23" s="54"/>
    </row>
    <row r="24" spans="1:11" x14ac:dyDescent="0.2">
      <c r="A24" s="3"/>
      <c r="B24" s="9"/>
      <c r="C24" s="4">
        <v>2</v>
      </c>
      <c r="D24" s="21" t="s">
        <v>15</v>
      </c>
      <c r="E24" s="35">
        <v>2</v>
      </c>
      <c r="F24" s="4">
        <v>45</v>
      </c>
      <c r="G24" s="4">
        <f t="shared" ref="G24:G27" si="2">F24*E24</f>
        <v>90</v>
      </c>
      <c r="H24" s="65"/>
      <c r="I24" s="45"/>
      <c r="J24" s="52"/>
      <c r="K24" s="55"/>
    </row>
    <row r="25" spans="1:11" x14ac:dyDescent="0.2">
      <c r="A25" s="3"/>
      <c r="B25" s="9"/>
      <c r="C25" s="4">
        <v>3</v>
      </c>
      <c r="D25" s="21" t="s">
        <v>16</v>
      </c>
      <c r="E25" s="35">
        <v>2</v>
      </c>
      <c r="F25" s="4">
        <v>45</v>
      </c>
      <c r="G25" s="4">
        <f t="shared" si="2"/>
        <v>90</v>
      </c>
      <c r="H25" s="65"/>
      <c r="I25" s="45"/>
      <c r="J25" s="52"/>
      <c r="K25" s="55"/>
    </row>
    <row r="26" spans="1:11" x14ac:dyDescent="0.2">
      <c r="A26" s="3"/>
      <c r="B26" s="9"/>
      <c r="C26" s="4">
        <v>4</v>
      </c>
      <c r="D26" s="21" t="s">
        <v>17</v>
      </c>
      <c r="E26" s="35">
        <v>2</v>
      </c>
      <c r="F26" s="4">
        <v>60</v>
      </c>
      <c r="G26" s="4">
        <f t="shared" si="2"/>
        <v>120</v>
      </c>
      <c r="H26" s="65"/>
      <c r="I26" s="45"/>
      <c r="J26" s="52"/>
      <c r="K26" s="55"/>
    </row>
    <row r="27" spans="1:11" x14ac:dyDescent="0.2">
      <c r="A27" s="3"/>
      <c r="B27" s="9"/>
      <c r="C27" s="4">
        <v>5</v>
      </c>
      <c r="D27" s="21" t="s">
        <v>18</v>
      </c>
      <c r="E27" s="35">
        <v>2</v>
      </c>
      <c r="F27" s="4">
        <v>45</v>
      </c>
      <c r="G27" s="4">
        <f t="shared" si="2"/>
        <v>90</v>
      </c>
      <c r="H27" s="63"/>
      <c r="I27" s="46"/>
      <c r="J27" s="53"/>
      <c r="K27" s="56"/>
    </row>
    <row r="28" spans="1:11" x14ac:dyDescent="0.2">
      <c r="A28" s="3"/>
      <c r="B28" s="9"/>
      <c r="C28" s="4"/>
      <c r="D28" s="21"/>
      <c r="E28" s="36"/>
      <c r="F28" s="4">
        <f>SUM(F23:F27)</f>
        <v>225</v>
      </c>
      <c r="G28" s="4">
        <f>SUM(G23:G27)</f>
        <v>450</v>
      </c>
      <c r="H28" s="64"/>
      <c r="I28" s="4"/>
      <c r="J28" s="28"/>
      <c r="K28" s="37"/>
    </row>
    <row r="29" spans="1:11" ht="33" x14ac:dyDescent="0.2">
      <c r="A29" s="14" t="s">
        <v>38</v>
      </c>
      <c r="B29" s="15" t="s">
        <v>8</v>
      </c>
      <c r="C29" s="16"/>
      <c r="D29" s="43" t="s">
        <v>46</v>
      </c>
      <c r="E29" s="38">
        <v>2</v>
      </c>
      <c r="F29" s="14"/>
      <c r="G29" s="14"/>
      <c r="H29" s="61">
        <f>G37/60</f>
        <v>4.666666666666667</v>
      </c>
      <c r="I29" s="14" t="s">
        <v>39</v>
      </c>
      <c r="J29" s="26"/>
      <c r="K29" s="34"/>
    </row>
    <row r="30" spans="1:11" ht="16.5" x14ac:dyDescent="0.3">
      <c r="A30" s="3"/>
      <c r="B30" s="9"/>
      <c r="C30" s="4">
        <v>1</v>
      </c>
      <c r="D30" s="11" t="s">
        <v>19</v>
      </c>
      <c r="E30" s="4">
        <v>2</v>
      </c>
      <c r="F30" s="24">
        <v>15</v>
      </c>
      <c r="G30" s="24">
        <f>F30*E30</f>
        <v>30</v>
      </c>
      <c r="H30" s="66">
        <f>H29</f>
        <v>4.666666666666667</v>
      </c>
      <c r="I30" s="20"/>
      <c r="J30" s="28"/>
      <c r="K30" s="37"/>
    </row>
    <row r="31" spans="1:11" ht="16.5" x14ac:dyDescent="0.3">
      <c r="A31" s="3"/>
      <c r="B31" s="18"/>
      <c r="C31" s="4">
        <v>2</v>
      </c>
      <c r="D31" s="11" t="s">
        <v>23</v>
      </c>
      <c r="E31" s="4">
        <v>2</v>
      </c>
      <c r="F31" s="25">
        <v>30</v>
      </c>
      <c r="G31" s="24">
        <f t="shared" ref="G31:G36" si="3">F31*E31</f>
        <v>60</v>
      </c>
      <c r="H31" s="67"/>
      <c r="I31" s="20"/>
      <c r="J31" s="28"/>
      <c r="K31" s="37"/>
    </row>
    <row r="32" spans="1:11" ht="16.5" x14ac:dyDescent="0.3">
      <c r="A32" s="3"/>
      <c r="B32" s="18"/>
      <c r="C32" s="4">
        <v>3</v>
      </c>
      <c r="D32" s="11" t="s">
        <v>24</v>
      </c>
      <c r="E32" s="4">
        <v>2</v>
      </c>
      <c r="F32" s="25">
        <v>30</v>
      </c>
      <c r="G32" s="24">
        <f t="shared" si="3"/>
        <v>60</v>
      </c>
      <c r="H32" s="67"/>
      <c r="I32" s="20"/>
      <c r="J32" s="28"/>
      <c r="K32" s="37"/>
    </row>
    <row r="33" spans="1:11" ht="16.5" x14ac:dyDescent="0.3">
      <c r="A33" s="3"/>
      <c r="B33" s="18"/>
      <c r="C33" s="4">
        <v>4</v>
      </c>
      <c r="D33" s="11" t="s">
        <v>20</v>
      </c>
      <c r="E33" s="4">
        <v>2</v>
      </c>
      <c r="F33" s="25">
        <v>15</v>
      </c>
      <c r="G33" s="24">
        <f t="shared" si="3"/>
        <v>30</v>
      </c>
      <c r="H33" s="67"/>
      <c r="I33" s="20"/>
      <c r="J33" s="28"/>
      <c r="K33" s="37"/>
    </row>
    <row r="34" spans="1:11" ht="16.5" x14ac:dyDescent="0.3">
      <c r="A34" s="3"/>
      <c r="B34" s="18"/>
      <c r="C34" s="4">
        <v>5</v>
      </c>
      <c r="D34" s="11" t="s">
        <v>25</v>
      </c>
      <c r="E34" s="4">
        <v>2</v>
      </c>
      <c r="F34" s="25">
        <v>20</v>
      </c>
      <c r="G34" s="24">
        <f t="shared" si="3"/>
        <v>40</v>
      </c>
      <c r="H34" s="67"/>
      <c r="I34" s="20"/>
      <c r="J34" s="28"/>
      <c r="K34" s="37"/>
    </row>
    <row r="35" spans="1:11" ht="16.5" x14ac:dyDescent="0.3">
      <c r="A35" s="3"/>
      <c r="B35" s="18"/>
      <c r="C35" s="4">
        <v>6</v>
      </c>
      <c r="D35" s="11" t="s">
        <v>21</v>
      </c>
      <c r="E35" s="4">
        <v>2</v>
      </c>
      <c r="F35" s="25">
        <v>15</v>
      </c>
      <c r="G35" s="24">
        <f t="shared" si="3"/>
        <v>30</v>
      </c>
      <c r="H35" s="67"/>
      <c r="I35" s="20"/>
      <c r="J35" s="28"/>
      <c r="K35" s="37"/>
    </row>
    <row r="36" spans="1:11" ht="16.5" x14ac:dyDescent="0.3">
      <c r="A36" s="3"/>
      <c r="B36" s="18"/>
      <c r="C36" s="4">
        <v>7</v>
      </c>
      <c r="D36" s="21" t="s">
        <v>22</v>
      </c>
      <c r="E36" s="4">
        <v>2</v>
      </c>
      <c r="F36" s="4">
        <v>15</v>
      </c>
      <c r="G36" s="24">
        <f t="shared" si="3"/>
        <v>30</v>
      </c>
      <c r="H36" s="68"/>
      <c r="I36" s="20"/>
      <c r="J36" s="28"/>
      <c r="K36" s="37"/>
    </row>
    <row r="37" spans="1:11" x14ac:dyDescent="0.2">
      <c r="A37" s="3"/>
      <c r="B37" s="18"/>
      <c r="C37" s="4"/>
      <c r="D37" s="10"/>
      <c r="E37" s="39"/>
      <c r="F37" s="4">
        <f>SUM(F30:F36)</f>
        <v>140</v>
      </c>
      <c r="G37" s="4">
        <f>SUM(G30:G36)</f>
        <v>280</v>
      </c>
      <c r="H37" s="64"/>
      <c r="I37" s="20"/>
      <c r="J37" s="28"/>
      <c r="K37" s="37"/>
    </row>
  </sheetData>
  <autoFilter ref="A5:L37" xr:uid="{00000000-0009-0000-0000-000000000000}"/>
  <mergeCells count="17">
    <mergeCell ref="H30:H36"/>
    <mergeCell ref="K7:K8"/>
    <mergeCell ref="I11:I14"/>
    <mergeCell ref="J11:J14"/>
    <mergeCell ref="K11:K14"/>
    <mergeCell ref="I17:I20"/>
    <mergeCell ref="J17:J20"/>
    <mergeCell ref="K17:K20"/>
    <mergeCell ref="H7:H8"/>
    <mergeCell ref="H11:H14"/>
    <mergeCell ref="H17:H20"/>
    <mergeCell ref="H23:H27"/>
    <mergeCell ref="I23:I27"/>
    <mergeCell ref="I7:I8"/>
    <mergeCell ref="J7:J8"/>
    <mergeCell ref="J23:J27"/>
    <mergeCell ref="K23:K27"/>
  </mergeCells>
  <conditionalFormatting sqref="I17 I7 I30:I37 I9 I21">
    <cfRule type="cellIs" dxfId="1" priority="41" stopIfTrue="1" operator="equal">
      <formula>"x"</formula>
    </cfRule>
    <cfRule type="cellIs" dxfId="0" priority="42" stopIfTrue="1" operator="equal">
      <formula>"p"</formula>
    </cfRule>
  </conditionalFormatting>
  <printOptions horizontalCentered="1"/>
  <pageMargins left="0.45" right="0" top="0.5" bottom="0.25" header="0" footer="0.15"/>
  <pageSetup scale="88" orientation="landscape" r:id="rId1"/>
  <headerFooter>
    <oddFooter>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INSTALATIE DE UNGERE CU UNSOARE</vt:lpstr>
      <vt:lpstr>'INSTALATIE DE UNGERE CU UNSOARE'!Print_Area</vt:lpstr>
      <vt:lpstr>'INSTALATIE DE UNGERE CU UNSOARE'!Print_Titles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Simionescu, Tiberiu Constantin</dc:creator>
  <cp:lastModifiedBy>Suruceanu, Andrei</cp:lastModifiedBy>
  <cp:lastPrinted>2018-07-04T07:13:53Z</cp:lastPrinted>
  <dcterms:created xsi:type="dcterms:W3CDTF">2015-09-01T23:45:48Z</dcterms:created>
  <dcterms:modified xsi:type="dcterms:W3CDTF">2023-01-27T07:37:58Z</dcterms:modified>
</cp:coreProperties>
</file>