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C:\Users\andrei.suruceanu\Desktop\Cerinta Tehnica Contract Permanenta Ajustaj\Sector tratament termic si APFL\"/>
    </mc:Choice>
  </mc:AlternateContent>
  <xr:revisionPtr revIDLastSave="0" documentId="13_ncr:1_{79BD162D-3E19-4698-AD65-B16AA66D363C}" xr6:coauthVersionLast="47" xr6:coauthVersionMax="47" xr10:uidLastSave="{00000000-0000-0000-0000-000000000000}"/>
  <bookViews>
    <workbookView xWindow="-120" yWindow="-120" windowWidth="24240" windowHeight="13020" tabRatio="933" xr2:uid="{00000000-000D-0000-FFFF-FFFF00000000}"/>
  </bookViews>
  <sheets>
    <sheet name="CAI CU ROLE PREVENTIVE AJUSTAJ" sheetId="18" r:id="rId1"/>
  </sheets>
  <externalReferences>
    <externalReference r:id="rId2"/>
  </externalReferences>
  <definedNames>
    <definedName name="_A12">'[1]Pachete de lucru'!$D$2:$D$846</definedName>
    <definedName name="_xlnm._FilterDatabase" localSheetId="0" hidden="1">'CAI CU ROLE PREVENTIVE AJUSTAJ'!$A$3:$K$61</definedName>
    <definedName name="DATA1">#REF!</definedName>
    <definedName name="DATA10">#REF!</definedName>
    <definedName name="DATA11">#REF!</definedName>
    <definedName name="DATA12">#REF!</definedName>
    <definedName name="DATA13">#REF!</definedName>
    <definedName name="DATA14">#REF!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A91">#REF!</definedName>
    <definedName name="FDHGFH">'[1]Pachete de lucru'!$N$2:$N$846</definedName>
    <definedName name="TEST0">#REF!</definedName>
    <definedName name="TESTHKEY">#REF!</definedName>
    <definedName name="TESTKEY1">#REF!</definedName>
    <definedName name="TESTKEYS">#REF!</definedName>
    <definedName name="TESTVKEY">#REF!</definedName>
    <definedName name="ttytyu">'[1]Pachete de lucru'!#REF!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4" i="18" l="1"/>
  <c r="G55" i="18"/>
  <c r="G56" i="18"/>
  <c r="G57" i="18"/>
  <c r="G58" i="18"/>
  <c r="G59" i="18"/>
  <c r="G60" i="18"/>
  <c r="G53" i="18"/>
  <c r="G45" i="18"/>
  <c r="G46" i="18"/>
  <c r="G47" i="18"/>
  <c r="G48" i="18"/>
  <c r="G49" i="18"/>
  <c r="G50" i="18"/>
  <c r="G51" i="18" s="1"/>
  <c r="H43" i="18" s="1"/>
  <c r="G44" i="18"/>
  <c r="G22" i="18"/>
  <c r="G23" i="18" s="1"/>
  <c r="H21" i="18" s="1"/>
  <c r="F61" i="18"/>
  <c r="F51" i="18"/>
  <c r="F42" i="18"/>
  <c r="F34" i="18"/>
  <c r="F23" i="18"/>
  <c r="F20" i="18"/>
  <c r="F14" i="18"/>
  <c r="F7" i="18"/>
  <c r="G37" i="18"/>
  <c r="G38" i="18"/>
  <c r="G39" i="18"/>
  <c r="G40" i="18"/>
  <c r="G41" i="18"/>
  <c r="G36" i="18"/>
  <c r="G26" i="18"/>
  <c r="G27" i="18"/>
  <c r="G28" i="18"/>
  <c r="G29" i="18"/>
  <c r="G30" i="18"/>
  <c r="G31" i="18"/>
  <c r="G32" i="18"/>
  <c r="G33" i="18"/>
  <c r="G25" i="18"/>
  <c r="G17" i="18"/>
  <c r="G18" i="18"/>
  <c r="G19" i="18"/>
  <c r="G16" i="18"/>
  <c r="G10" i="18"/>
  <c r="G11" i="18"/>
  <c r="G12" i="18"/>
  <c r="G13" i="18"/>
  <c r="G9" i="18"/>
  <c r="G61" i="18" l="1"/>
  <c r="H52" i="18" s="1"/>
  <c r="H53" i="18" s="1"/>
  <c r="H44" i="18"/>
  <c r="H22" i="18"/>
  <c r="G42" i="18"/>
  <c r="H35" i="18" s="1"/>
  <c r="G34" i="18"/>
  <c r="G24" i="18"/>
  <c r="G35" i="18"/>
  <c r="G20" i="18"/>
  <c r="G14" i="18"/>
  <c r="G6" i="18"/>
  <c r="G5" i="18"/>
  <c r="G7" i="18" l="1"/>
  <c r="H16" i="18"/>
  <c r="H15" i="18"/>
  <c r="H9" i="18"/>
  <c r="H8" i="18"/>
  <c r="H24" i="18"/>
  <c r="H25" i="18" s="1"/>
  <c r="H36" i="18"/>
  <c r="H4" i="18" l="1"/>
  <c r="H5" i="18" s="1"/>
</calcChain>
</file>

<file path=xl/sharedStrings.xml><?xml version="1.0" encoding="utf-8"?>
<sst xmlns="http://schemas.openxmlformats.org/spreadsheetml/2006/main" count="88" uniqueCount="65">
  <si>
    <t>Nr. crt.</t>
  </si>
  <si>
    <t>Nr. activitati</t>
  </si>
  <si>
    <t>Denumire Pachete de lucru</t>
  </si>
  <si>
    <t>Denumire activitati</t>
  </si>
  <si>
    <t xml:space="preserve"> </t>
  </si>
  <si>
    <t>Timp total de executie Pachet de lucru [ore]</t>
  </si>
  <si>
    <t>Om  ore/ pachet</t>
  </si>
  <si>
    <t>Nr lucratori</t>
  </si>
  <si>
    <t>Valoare,
RON/an
fara TVA</t>
  </si>
  <si>
    <t>Frecventa /an</t>
  </si>
  <si>
    <t xml:space="preserve">Verificarea tuturor plăcilor de acoperire şi rigidizarea lor pe poziţie </t>
  </si>
  <si>
    <t>P1</t>
  </si>
  <si>
    <t>P2</t>
  </si>
  <si>
    <t>P3</t>
  </si>
  <si>
    <t>P4</t>
  </si>
  <si>
    <t>Valoare pachet,</t>
  </si>
  <si>
    <t>Verificat si gresat cuplaj CD100/C100(motor si reductor)</t>
  </si>
  <si>
    <t>Verificat si strans suruburi cuplaj CD4(reductor si rola)</t>
  </si>
  <si>
    <t>Verificat si strans suruburi fixare reductor de postament</t>
  </si>
  <si>
    <t>Verificat si completat nivel ulei reductor</t>
  </si>
  <si>
    <t>Verificare stare tehnica reductor:  se verifica etansarile (sa nu prezinte ulei in jurul reductorului, la planul de separatie si capace laterale), demontat capac vizitare si verificat angrenaje, verificat joc in angrenaje</t>
  </si>
  <si>
    <t>Verificat reductor rola si cuplaj dintat reductor rola</t>
  </si>
  <si>
    <t>Verificat si strans suruburi cuplaj CE4(motor reductor)</t>
  </si>
  <si>
    <t>Verificat si strans suruburi fixare motor de postament</t>
  </si>
  <si>
    <t>Verificare rola şi fixare la postament  lagarelor rola</t>
  </si>
  <si>
    <t>Verificat si strans suruburi lagar parte actionata rola</t>
  </si>
  <si>
    <t>Verificat si strans suruburi lagar parte neactionata rola</t>
  </si>
  <si>
    <t>Verificat cu liniarul aliniere rola cu rola din fata si spate;</t>
  </si>
  <si>
    <t>Verificare cuplaj si fixare motor electric</t>
  </si>
  <si>
    <t>Timp total pe activitate(min)</t>
  </si>
  <si>
    <t>Timp pe activitate (min)</t>
  </si>
  <si>
    <t>Antrenare manuala rola si verificta stare tablie rola si rulmenti lagare parte actionata si neactionata rola</t>
  </si>
  <si>
    <t>Verificat si strans suruburi fixare placa acoperire</t>
  </si>
  <si>
    <t>Lista pachete de lucru electrice/mecanice lucrari preventive CALE CU ROLE LINIA nr.1 si nr.2</t>
  </si>
  <si>
    <t>4/an</t>
  </si>
  <si>
    <t>Delimitare zona de lucru</t>
  </si>
  <si>
    <t>Verificare conexiuni electrice: se verifică legături cutii borne (piuliţele să fie strânse, capetele terminale să nu aibă urme de supraîncălzire, papucii de pe cablu să nu se atingă între ei sau la masa motorului) cablurile de alimentare motor (traseu cablu de la ţeavă la motor) să nu aibă izolaţia compromisă şi să fie protejate cu copex.</t>
  </si>
  <si>
    <t>Verificare perii şi casete (distanţa între portperie şi colector trebuie să fie de circa  2... 2,5 mm. Periile trebuie să culiseze uşor în portperie, să nu aibă conxiuni deteriorate, să nu fie uzată suprafaţa de lucru)</t>
  </si>
  <si>
    <t xml:space="preserve"> Verificarea aspectului colectorului (inelelor colectoare ) Suprafaţa trebuie să fie netedă ,de culoare rosie-brună fără rugozitati, arsuri,etc. </t>
  </si>
  <si>
    <t>Verificare şi fixarea motorului pe postament: toate şuruburile să fie strânse, să nu aibă jocuri. Verificat centrare ansamblu motor/reductor</t>
  </si>
  <si>
    <t>Verificare sistem ventilatie (ventola motorului să fie fixată pe ax şi să nu prezinte urme de deteriorare, capac de la ventolă să nu fie lovit şi să aibă şuruburile de montaj strânse)</t>
  </si>
  <si>
    <t>Masurare rezistenta izolatie motor</t>
  </si>
  <si>
    <t>Curăţenie exterioară motor (se şterge motorul de praf, ulei, vaselină)</t>
  </si>
  <si>
    <t>Curăţenie zona de lucru (se adună toate materialele folosite şi/sau demontate)</t>
  </si>
  <si>
    <t>Verificare conexiuni electrice: se verifică legături cutii borne (piuliţele să fie strânse, capetele terminale să nu aibă urme de supraîncălzire, papucii de pe cablu să nu se atingă între ei sau la masa motorului) cablurile de alimentare motor(traseu cablu de la ţeavă la motor) să nu aibă izolaţia compromisă şi să fie protejate cu copex.</t>
  </si>
  <si>
    <t xml:space="preserve">Masurarea rezistentei de izolatie si a continuitatii bobinajelor motoarelor </t>
  </si>
  <si>
    <t>Demontare capac cutie de borne (acces la colector )</t>
  </si>
  <si>
    <t>Desfacere legaturi electrice motor</t>
  </si>
  <si>
    <t>Masurare rezistenta izolatie a infasurarilor</t>
  </si>
  <si>
    <t>Masurare continuitate bobinaj motor</t>
  </si>
  <si>
    <t>Efectuare legaturi electrice motor</t>
  </si>
  <si>
    <t xml:space="preserve">Refacere capete terminale si remedieri cabluri alimentare </t>
  </si>
  <si>
    <t>Desfacere legaruri cabluri</t>
  </si>
  <si>
    <t>Taiere papuci cablu afectati</t>
  </si>
  <si>
    <t>Curatare izolatie cablu afectata</t>
  </si>
  <si>
    <t>Papucire cablu</t>
  </si>
  <si>
    <t>Refacere izolatie cablu</t>
  </si>
  <si>
    <t>Efectuare legaturi electrice cablu</t>
  </si>
  <si>
    <t>Revizie motoare cc (5.5kW, 7.5kW, 11kW)</t>
  </si>
  <si>
    <t>P5</t>
  </si>
  <si>
    <t>P6</t>
  </si>
  <si>
    <t>P7</t>
  </si>
  <si>
    <t>P8</t>
  </si>
  <si>
    <t>24/an</t>
  </si>
  <si>
    <t>Revizie motoare ca (4kW, 7.5kW, 11kW)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</si>
</sst>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amily val="2"/>
      <charset val="238"/>
    </font>
    <font>
      <sz val="10"/>
      <name val="Trebuchet MS"/>
      <family val="2"/>
    </font>
    <font>
      <b/>
      <sz val="10"/>
      <name val="Trebuchet MS"/>
      <family val="2"/>
    </font>
    <font>
      <b/>
      <sz val="11"/>
      <name val="Trebuchet MS"/>
      <family val="2"/>
    </font>
    <font>
      <b/>
      <sz val="12"/>
      <name val="Trebuchet MS"/>
      <family val="2"/>
    </font>
    <font>
      <sz val="11"/>
      <name val="Trebuchet MS"/>
      <family val="2"/>
    </font>
    <font>
      <b/>
      <i/>
      <sz val="11"/>
      <name val="Trebuchet MS"/>
      <family val="2"/>
    </font>
    <font>
      <sz val="11"/>
      <name val="Trebuchet MS"/>
      <family val="2"/>
      <charset val="238"/>
    </font>
    <font>
      <i/>
      <sz val="10"/>
      <name val="Trebuchet MS"/>
      <family val="2"/>
      <charset val="238"/>
    </font>
    <font>
      <sz val="10"/>
      <name val="Trebuchet MS"/>
      <family val="2"/>
      <charset val="238"/>
    </font>
    <font>
      <b/>
      <sz val="11"/>
      <color theme="1"/>
      <name val="Trebuchet MS"/>
      <family val="2"/>
    </font>
    <font>
      <b/>
      <sz val="10"/>
      <color theme="1"/>
      <name val="Trebuchet MS"/>
      <family val="2"/>
    </font>
    <font>
      <b/>
      <sz val="10"/>
      <color rgb="FFFF0000"/>
      <name val="Trebuchet MS"/>
      <family val="2"/>
    </font>
    <font>
      <b/>
      <sz val="11"/>
      <color rgb="FFFFC000"/>
      <name val="Trebuchet MS"/>
      <family val="2"/>
    </font>
    <font>
      <b/>
      <sz val="10"/>
      <color rgb="FFFFC000"/>
      <name val="Trebuchet MS"/>
      <family val="2"/>
    </font>
  </fonts>
  <fills count="7">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rgb="FFFFC000"/>
        <bgColor indexed="64"/>
      </patternFill>
    </fill>
    <fill>
      <patternFill patternType="solid">
        <fgColor rgb="FFFFC000"/>
        <bgColor indexed="31"/>
      </patternFill>
    </fill>
    <fill>
      <patternFill patternType="solid">
        <fgColor theme="0"/>
        <bgColor indexed="31"/>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88">
    <xf numFmtId="0" fontId="0" fillId="0" borderId="0" xfId="0"/>
    <xf numFmtId="0" fontId="2" fillId="2" borderId="1" xfId="0"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1" xfId="0" applyFont="1" applyFill="1" applyBorder="1" applyAlignment="1" applyProtection="1">
      <alignment horizontal="left" vertical="center"/>
      <protection locked="0"/>
    </xf>
    <xf numFmtId="0" fontId="1" fillId="2" borderId="1" xfId="0" applyFont="1" applyFill="1" applyBorder="1" applyAlignment="1">
      <alignment vertical="center"/>
    </xf>
    <xf numFmtId="0" fontId="1" fillId="2" borderId="1" xfId="0" applyFont="1" applyFill="1" applyBorder="1" applyAlignment="1">
      <alignment horizontal="left" vertical="center" wrapText="1"/>
    </xf>
    <xf numFmtId="0" fontId="1" fillId="2" borderId="1" xfId="0" applyFont="1" applyFill="1" applyBorder="1" applyAlignment="1" applyProtection="1">
      <alignment horizontal="left" vertical="center" wrapText="1"/>
    </xf>
    <xf numFmtId="0" fontId="3" fillId="4" borderId="1" xfId="0" applyFont="1" applyFill="1" applyBorder="1" applyAlignment="1">
      <alignment horizontal="center" vertical="center"/>
    </xf>
    <xf numFmtId="0" fontId="3" fillId="4" borderId="1" xfId="0" applyFont="1" applyFill="1" applyBorder="1" applyAlignment="1">
      <alignment horizontal="left" vertical="center" wrapText="1"/>
    </xf>
    <xf numFmtId="1" fontId="3" fillId="4" borderId="1" xfId="0" applyNumberFormat="1" applyFont="1" applyFill="1" applyBorder="1" applyAlignment="1">
      <alignment horizontal="center" vertical="center"/>
    </xf>
    <xf numFmtId="0" fontId="6" fillId="5" borderId="1" xfId="0" applyFont="1" applyFill="1" applyBorder="1" applyAlignment="1">
      <alignment horizontal="left" vertical="center" wrapText="1"/>
    </xf>
    <xf numFmtId="0" fontId="2" fillId="2" borderId="0" xfId="0" applyFont="1" applyFill="1" applyBorder="1" applyAlignment="1">
      <alignment horizontal="center" vertical="center"/>
    </xf>
    <xf numFmtId="0" fontId="1" fillId="2" borderId="1" xfId="0" applyFont="1" applyFill="1" applyBorder="1" applyAlignment="1" applyProtection="1">
      <alignment horizontal="left"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0" fillId="0" borderId="0" xfId="0" applyFill="1"/>
    <xf numFmtId="0" fontId="7"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9"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5"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pplyProtection="1">
      <alignment horizontal="center" vertical="center" wrapText="1"/>
    </xf>
    <xf numFmtId="0" fontId="1" fillId="0" borderId="1" xfId="0" applyFont="1" applyBorder="1" applyAlignment="1">
      <alignment horizontal="center" vertical="center"/>
    </xf>
    <xf numFmtId="0" fontId="8" fillId="0" borderId="1" xfId="0" applyFont="1" applyFill="1" applyBorder="1" applyAlignment="1">
      <alignment horizontal="center" vertical="center"/>
    </xf>
    <xf numFmtId="0" fontId="6" fillId="5" borderId="1" xfId="0" applyFont="1" applyFill="1" applyBorder="1" applyAlignment="1">
      <alignment horizontal="center" vertical="center" wrapText="1"/>
    </xf>
    <xf numFmtId="0" fontId="0" fillId="0" borderId="0" xfId="0" applyAlignment="1">
      <alignment horizontal="center"/>
    </xf>
    <xf numFmtId="0" fontId="5" fillId="4" borderId="0" xfId="0" applyFont="1" applyFill="1" applyAlignment="1">
      <alignment horizontal="center" vertical="center"/>
    </xf>
    <xf numFmtId="0" fontId="5" fillId="0" borderId="1" xfId="0" applyFont="1" applyFill="1" applyBorder="1" applyAlignment="1">
      <alignment horizontal="center" vertical="center"/>
    </xf>
    <xf numFmtId="0" fontId="3" fillId="4" borderId="0" xfId="0" applyFont="1" applyFill="1" applyAlignment="1">
      <alignment horizontal="center" vertical="center"/>
    </xf>
    <xf numFmtId="0" fontId="5" fillId="4" borderId="1" xfId="0" applyFont="1" applyFill="1" applyBorder="1" applyAlignment="1">
      <alignment horizontal="center" vertical="center"/>
    </xf>
    <xf numFmtId="0" fontId="2" fillId="4" borderId="1" xfId="0" applyFont="1" applyFill="1" applyBorder="1" applyAlignment="1">
      <alignment horizontal="center" vertical="center"/>
    </xf>
    <xf numFmtId="4" fontId="10" fillId="5" borderId="1" xfId="0" applyNumberFormat="1" applyFont="1" applyFill="1" applyBorder="1" applyAlignment="1">
      <alignment horizontal="center" vertical="center"/>
    </xf>
    <xf numFmtId="0" fontId="3" fillId="2" borderId="1" xfId="0" applyFont="1" applyFill="1" applyBorder="1" applyAlignment="1">
      <alignment horizontal="left" vertical="center" wrapText="1"/>
    </xf>
    <xf numFmtId="4" fontId="10" fillId="2" borderId="1" xfId="0" applyNumberFormat="1" applyFont="1" applyFill="1" applyBorder="1" applyAlignment="1">
      <alignment horizontal="center" vertical="center"/>
    </xf>
    <xf numFmtId="4" fontId="10" fillId="6" borderId="1" xfId="0" applyNumberFormat="1" applyFont="1" applyFill="1" applyBorder="1" applyAlignment="1">
      <alignment horizontal="center" vertical="center"/>
    </xf>
    <xf numFmtId="0" fontId="3" fillId="4" borderId="0" xfId="0" applyFont="1" applyFill="1" applyAlignment="1">
      <alignment vertical="center"/>
    </xf>
    <xf numFmtId="4" fontId="11" fillId="2" borderId="1" xfId="0" applyNumberFormat="1" applyFont="1" applyFill="1" applyBorder="1" applyAlignment="1">
      <alignment horizontal="center" vertical="center"/>
    </xf>
    <xf numFmtId="0" fontId="12" fillId="2"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4"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0" fillId="4" borderId="0" xfId="0" applyFill="1" applyAlignment="1">
      <alignment horizontal="center"/>
    </xf>
    <xf numFmtId="0" fontId="5" fillId="0" borderId="1" xfId="0" applyFont="1" applyBorder="1"/>
    <xf numFmtId="0" fontId="3" fillId="0" borderId="1" xfId="0" applyFont="1" applyBorder="1" applyAlignment="1">
      <alignment horizontal="center" vertical="center"/>
    </xf>
    <xf numFmtId="0" fontId="6" fillId="4" borderId="1" xfId="0" applyFont="1" applyFill="1" applyBorder="1" applyAlignment="1">
      <alignment horizontal="center" vertical="center" wrapText="1"/>
    </xf>
    <xf numFmtId="0" fontId="13" fillId="4" borderId="1" xfId="0" applyFont="1" applyFill="1" applyBorder="1" applyAlignment="1">
      <alignment horizontal="center" vertical="center"/>
    </xf>
    <xf numFmtId="0" fontId="14" fillId="4" borderId="1" xfId="0" applyFont="1" applyFill="1" applyBorder="1" applyAlignment="1">
      <alignment horizontal="center" vertical="center"/>
    </xf>
    <xf numFmtId="0" fontId="2" fillId="2" borderId="3" xfId="0" applyFont="1" applyFill="1" applyBorder="1" applyAlignment="1">
      <alignment horizontal="center" vertical="center"/>
    </xf>
    <xf numFmtId="1" fontId="2" fillId="2" borderId="4" xfId="0" applyNumberFormat="1" applyFont="1" applyFill="1" applyBorder="1" applyAlignment="1">
      <alignment horizontal="center" vertical="center" wrapText="1"/>
    </xf>
    <xf numFmtId="1" fontId="3" fillId="2" borderId="4"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xf>
    <xf numFmtId="0" fontId="5" fillId="0" borderId="3" xfId="0" applyFont="1" applyBorder="1"/>
    <xf numFmtId="0" fontId="2" fillId="2" borderId="3"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2" borderId="3" xfId="0" applyFont="1" applyFill="1" applyBorder="1" applyAlignment="1">
      <alignment horizontal="center" vertical="center" wrapText="1"/>
    </xf>
    <xf numFmtId="4" fontId="11" fillId="2" borderId="3" xfId="0" applyNumberFormat="1" applyFont="1" applyFill="1" applyBorder="1" applyAlignment="1">
      <alignment horizontal="center" vertical="center"/>
    </xf>
    <xf numFmtId="1" fontId="2" fillId="2" borderId="1" xfId="0" applyNumberFormat="1" applyFont="1" applyFill="1" applyBorder="1" applyAlignment="1">
      <alignment horizontal="center" vertical="center" wrapText="1"/>
    </xf>
    <xf numFmtId="0" fontId="0" fillId="0" borderId="1" xfId="0" applyBorder="1" applyAlignment="1">
      <alignment horizontal="center"/>
    </xf>
    <xf numFmtId="0" fontId="4" fillId="0" borderId="2" xfId="0" applyFont="1" applyBorder="1" applyAlignment="1">
      <alignment horizontal="left" vertical="center"/>
    </xf>
    <xf numFmtId="1" fontId="2" fillId="2" borderId="3" xfId="0" applyNumberFormat="1" applyFont="1" applyFill="1" applyBorder="1" applyAlignment="1">
      <alignment horizontal="center" vertical="center"/>
    </xf>
    <xf numFmtId="0" fontId="2" fillId="2" borderId="4" xfId="0" applyFont="1" applyFill="1" applyBorder="1" applyAlignment="1">
      <alignment horizontal="center" vertical="center"/>
    </xf>
    <xf numFmtId="1" fontId="3" fillId="0" borderId="3" xfId="0" applyNumberFormat="1" applyFont="1" applyFill="1" applyBorder="1" applyAlignment="1">
      <alignment horizontal="center" vertical="center"/>
    </xf>
    <xf numFmtId="1" fontId="3" fillId="0" borderId="5" xfId="0" applyNumberFormat="1" applyFont="1" applyFill="1" applyBorder="1" applyAlignment="1">
      <alignment horizontal="center" vertical="center"/>
    </xf>
    <xf numFmtId="1" fontId="3" fillId="0" borderId="4" xfId="0" applyNumberFormat="1" applyFont="1" applyFill="1" applyBorder="1" applyAlignment="1">
      <alignment horizontal="center" vertical="center"/>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4"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2" borderId="5" xfId="0" applyFont="1" applyFill="1" applyBorder="1" applyAlignment="1">
      <alignment horizontal="center" vertical="center"/>
    </xf>
    <xf numFmtId="0" fontId="1" fillId="0" borderId="5" xfId="0" applyFont="1" applyBorder="1" applyAlignment="1">
      <alignment horizontal="center" vertical="center"/>
    </xf>
    <xf numFmtId="1" fontId="2" fillId="2" borderId="3" xfId="0" applyNumberFormat="1" applyFont="1" applyFill="1" applyBorder="1" applyAlignment="1">
      <alignment horizontal="center" vertical="center" wrapText="1"/>
    </xf>
    <xf numFmtId="1" fontId="2" fillId="2" borderId="5" xfId="0" applyNumberFormat="1" applyFont="1" applyFill="1" applyBorder="1" applyAlignment="1">
      <alignment horizontal="center" vertical="center" wrapText="1"/>
    </xf>
    <xf numFmtId="1" fontId="2" fillId="2" borderId="4" xfId="0" applyNumberFormat="1" applyFont="1" applyFill="1" applyBorder="1" applyAlignment="1">
      <alignment horizontal="center" vertical="center" wrapText="1"/>
    </xf>
    <xf numFmtId="1" fontId="3" fillId="2" borderId="3" xfId="0" applyNumberFormat="1" applyFont="1" applyFill="1" applyBorder="1" applyAlignment="1">
      <alignment horizontal="center" vertical="center" wrapText="1"/>
    </xf>
    <xf numFmtId="1" fontId="3" fillId="2" borderId="5" xfId="0" applyNumberFormat="1" applyFont="1" applyFill="1" applyBorder="1" applyAlignment="1">
      <alignment horizontal="center" vertical="center" wrapText="1"/>
    </xf>
    <xf numFmtId="1" fontId="3" fillId="2" borderId="4"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hete de lucru (3)"/>
      <sheetName val="Pachete de lucru (2)"/>
      <sheetName val="Pachete de lucru"/>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61"/>
  <sheetViews>
    <sheetView tabSelected="1" view="pageBreakPreview" zoomScaleNormal="100" zoomScaleSheetLayoutView="100" workbookViewId="0">
      <selection activeCell="G57" sqref="G57"/>
    </sheetView>
  </sheetViews>
  <sheetFormatPr defaultRowHeight="12.75" x14ac:dyDescent="0.2"/>
  <cols>
    <col min="1" max="1" width="5.28515625" customWidth="1"/>
    <col min="2" max="2" width="26.42578125" customWidth="1"/>
    <col min="3" max="3" width="6.140625" style="31" customWidth="1"/>
    <col min="4" max="4" width="38.7109375" customWidth="1"/>
    <col min="5" max="5" width="8.7109375" style="31" customWidth="1"/>
    <col min="6" max="7" width="9.140625" style="31"/>
    <col min="8" max="8" width="9.85546875" style="31" customWidth="1"/>
    <col min="9" max="9" width="9.7109375" style="31" customWidth="1"/>
    <col min="10" max="10" width="8.140625" style="31" customWidth="1"/>
    <col min="11" max="11" width="8.7109375" style="31" customWidth="1"/>
  </cols>
  <sheetData>
    <row r="2" spans="1:11" ht="34.5" customHeight="1" x14ac:dyDescent="0.2">
      <c r="A2" s="64" t="s">
        <v>33</v>
      </c>
      <c r="B2" s="64"/>
      <c r="C2" s="64"/>
      <c r="D2" s="64"/>
      <c r="E2" s="64"/>
      <c r="F2" s="64"/>
      <c r="G2" s="64"/>
      <c r="H2" s="64"/>
      <c r="I2" s="64"/>
      <c r="J2" s="64"/>
      <c r="K2" s="64"/>
    </row>
    <row r="3" spans="1:11" ht="60" x14ac:dyDescent="0.2">
      <c r="A3" s="1" t="s">
        <v>0</v>
      </c>
      <c r="B3" s="2" t="s">
        <v>2</v>
      </c>
      <c r="C3" s="22" t="s">
        <v>1</v>
      </c>
      <c r="D3" s="2" t="s">
        <v>3</v>
      </c>
      <c r="E3" s="2" t="s">
        <v>7</v>
      </c>
      <c r="F3" s="2" t="s">
        <v>30</v>
      </c>
      <c r="G3" s="2" t="s">
        <v>29</v>
      </c>
      <c r="H3" s="2" t="s">
        <v>6</v>
      </c>
      <c r="I3" s="23" t="s">
        <v>9</v>
      </c>
      <c r="J3" s="23" t="s">
        <v>15</v>
      </c>
      <c r="K3" s="23" t="s">
        <v>8</v>
      </c>
    </row>
    <row r="4" spans="1:11" ht="48" customHeight="1" x14ac:dyDescent="0.2">
      <c r="A4" s="9" t="s">
        <v>11</v>
      </c>
      <c r="B4" s="10" t="s">
        <v>28</v>
      </c>
      <c r="C4" s="32"/>
      <c r="D4" s="12" t="s">
        <v>5</v>
      </c>
      <c r="E4" s="24">
        <v>3</v>
      </c>
      <c r="F4" s="9"/>
      <c r="G4" s="9"/>
      <c r="H4" s="11">
        <f>G7/60</f>
        <v>3</v>
      </c>
      <c r="I4" s="9" t="s">
        <v>63</v>
      </c>
      <c r="J4" s="25"/>
      <c r="K4" s="25"/>
    </row>
    <row r="5" spans="1:11" ht="26.25" customHeight="1" x14ac:dyDescent="0.2">
      <c r="A5" s="3"/>
      <c r="B5" s="4"/>
      <c r="C5" s="3">
        <v>1</v>
      </c>
      <c r="D5" s="14" t="s">
        <v>22</v>
      </c>
      <c r="E5" s="26">
        <v>3</v>
      </c>
      <c r="F5" s="3">
        <v>30</v>
      </c>
      <c r="G5" s="21">
        <f>F5*E5</f>
        <v>90</v>
      </c>
      <c r="H5" s="65">
        <f>H4</f>
        <v>3</v>
      </c>
      <c r="I5" s="76"/>
      <c r="J5" s="78"/>
      <c r="K5" s="78"/>
    </row>
    <row r="6" spans="1:11" ht="30" x14ac:dyDescent="0.2">
      <c r="A6" s="3"/>
      <c r="B6" s="5"/>
      <c r="C6" s="3">
        <v>2</v>
      </c>
      <c r="D6" s="14" t="s">
        <v>23</v>
      </c>
      <c r="E6" s="26">
        <v>3</v>
      </c>
      <c r="F6" s="3">
        <v>30</v>
      </c>
      <c r="G6" s="21">
        <f>F6*E6</f>
        <v>90</v>
      </c>
      <c r="H6" s="66"/>
      <c r="I6" s="77"/>
      <c r="J6" s="79"/>
      <c r="K6" s="79"/>
    </row>
    <row r="7" spans="1:11" ht="16.5" x14ac:dyDescent="0.2">
      <c r="A7" s="3"/>
      <c r="B7" s="6"/>
      <c r="C7" s="13"/>
      <c r="D7" s="8"/>
      <c r="E7" s="27"/>
      <c r="F7" s="3">
        <f>SUM(F5:F6)</f>
        <v>60</v>
      </c>
      <c r="G7" s="3">
        <f>SUM(G5:G6)</f>
        <v>180</v>
      </c>
      <c r="H7" s="3"/>
      <c r="I7" s="49"/>
      <c r="J7" s="28"/>
      <c r="K7" s="28"/>
    </row>
    <row r="8" spans="1:11" ht="45" customHeight="1" x14ac:dyDescent="0.2">
      <c r="A8" s="9" t="s">
        <v>12</v>
      </c>
      <c r="B8" s="10" t="s">
        <v>21</v>
      </c>
      <c r="C8" s="35"/>
      <c r="D8" s="12" t="s">
        <v>5</v>
      </c>
      <c r="E8" s="24">
        <v>3</v>
      </c>
      <c r="F8" s="9"/>
      <c r="G8" s="9"/>
      <c r="H8" s="11">
        <f>G14/60</f>
        <v>9</v>
      </c>
      <c r="I8" s="9" t="s">
        <v>63</v>
      </c>
      <c r="J8" s="25" t="s">
        <v>4</v>
      </c>
      <c r="K8" s="25"/>
    </row>
    <row r="9" spans="1:11" s="17" customFormat="1" ht="30" x14ac:dyDescent="0.2">
      <c r="A9" s="15"/>
      <c r="B9" s="16"/>
      <c r="C9" s="33">
        <v>1</v>
      </c>
      <c r="D9" s="14" t="s">
        <v>16</v>
      </c>
      <c r="E9" s="29">
        <v>3</v>
      </c>
      <c r="F9" s="19">
        <v>30</v>
      </c>
      <c r="G9" s="18">
        <f>F9*E9</f>
        <v>90</v>
      </c>
      <c r="H9" s="67">
        <f>H8</f>
        <v>9</v>
      </c>
      <c r="I9" s="70"/>
      <c r="J9" s="73"/>
      <c r="K9" s="73"/>
    </row>
    <row r="10" spans="1:11" s="17" customFormat="1" ht="30" x14ac:dyDescent="0.2">
      <c r="A10" s="15"/>
      <c r="B10" s="16"/>
      <c r="C10" s="33">
        <v>2</v>
      </c>
      <c r="D10" s="14" t="s">
        <v>17</v>
      </c>
      <c r="E10" s="29">
        <v>2</v>
      </c>
      <c r="F10" s="19">
        <v>40</v>
      </c>
      <c r="G10" s="18">
        <f t="shared" ref="G10:G13" si="0">F10*E10</f>
        <v>80</v>
      </c>
      <c r="H10" s="68"/>
      <c r="I10" s="71"/>
      <c r="J10" s="74"/>
      <c r="K10" s="74"/>
    </row>
    <row r="11" spans="1:11" s="17" customFormat="1" ht="30" x14ac:dyDescent="0.2">
      <c r="A11" s="15"/>
      <c r="B11" s="16"/>
      <c r="C11" s="33">
        <v>3</v>
      </c>
      <c r="D11" s="14" t="s">
        <v>18</v>
      </c>
      <c r="E11" s="29">
        <v>3</v>
      </c>
      <c r="F11" s="19">
        <v>60</v>
      </c>
      <c r="G11" s="18">
        <f t="shared" si="0"/>
        <v>180</v>
      </c>
      <c r="H11" s="68"/>
      <c r="I11" s="71"/>
      <c r="J11" s="74"/>
      <c r="K11" s="74"/>
    </row>
    <row r="12" spans="1:11" s="17" customFormat="1" ht="16.5" x14ac:dyDescent="0.2">
      <c r="A12" s="15"/>
      <c r="B12" s="16"/>
      <c r="C12" s="33">
        <v>4</v>
      </c>
      <c r="D12" s="14" t="s">
        <v>19</v>
      </c>
      <c r="E12" s="29">
        <v>2</v>
      </c>
      <c r="F12" s="19">
        <v>35</v>
      </c>
      <c r="G12" s="18">
        <f t="shared" si="0"/>
        <v>70</v>
      </c>
      <c r="H12" s="68"/>
      <c r="I12" s="71"/>
      <c r="J12" s="74"/>
      <c r="K12" s="74"/>
    </row>
    <row r="13" spans="1:11" s="17" customFormat="1" ht="90" x14ac:dyDescent="0.2">
      <c r="A13" s="15"/>
      <c r="B13" s="16"/>
      <c r="C13" s="33">
        <v>5</v>
      </c>
      <c r="D13" s="14" t="s">
        <v>20</v>
      </c>
      <c r="E13" s="29">
        <v>2</v>
      </c>
      <c r="F13" s="19">
        <v>60</v>
      </c>
      <c r="G13" s="18">
        <f t="shared" si="0"/>
        <v>120</v>
      </c>
      <c r="H13" s="69"/>
      <c r="I13" s="72"/>
      <c r="J13" s="75"/>
      <c r="K13" s="75"/>
    </row>
    <row r="14" spans="1:11" ht="16.5" x14ac:dyDescent="0.2">
      <c r="A14" s="3"/>
      <c r="B14" s="6"/>
      <c r="C14" s="13"/>
      <c r="D14" s="8"/>
      <c r="E14" s="27"/>
      <c r="F14" s="3">
        <f>SUM(F9:F13)</f>
        <v>225</v>
      </c>
      <c r="G14" s="3">
        <f>SUM(G9:G13)</f>
        <v>540</v>
      </c>
      <c r="H14" s="3"/>
      <c r="I14" s="49"/>
      <c r="J14" s="28"/>
      <c r="K14" s="28"/>
    </row>
    <row r="15" spans="1:11" ht="53.25" customHeight="1" x14ac:dyDescent="0.2">
      <c r="A15" s="9" t="s">
        <v>13</v>
      </c>
      <c r="B15" s="10" t="s">
        <v>24</v>
      </c>
      <c r="C15" s="9"/>
      <c r="D15" s="12" t="s">
        <v>5</v>
      </c>
      <c r="E15" s="30">
        <v>3</v>
      </c>
      <c r="F15" s="9"/>
      <c r="G15" s="9"/>
      <c r="H15" s="11">
        <f>G20/60</f>
        <v>9</v>
      </c>
      <c r="I15" s="9" t="s">
        <v>63</v>
      </c>
      <c r="J15" s="25"/>
      <c r="K15" s="25"/>
    </row>
    <row r="16" spans="1:11" ht="27" customHeight="1" x14ac:dyDescent="0.2">
      <c r="A16" s="3"/>
      <c r="B16" s="4"/>
      <c r="C16" s="3">
        <v>1</v>
      </c>
      <c r="D16" s="7" t="s">
        <v>25</v>
      </c>
      <c r="E16" s="26">
        <v>3</v>
      </c>
      <c r="F16" s="20">
        <v>45</v>
      </c>
      <c r="G16" s="20">
        <f>F16*E16</f>
        <v>135</v>
      </c>
      <c r="H16" s="65">
        <f>H15</f>
        <v>9</v>
      </c>
      <c r="I16" s="78"/>
      <c r="J16" s="78"/>
      <c r="K16" s="78"/>
    </row>
    <row r="17" spans="1:11" ht="27" customHeight="1" x14ac:dyDescent="0.2">
      <c r="A17" s="3"/>
      <c r="B17" s="4"/>
      <c r="C17" s="3">
        <v>2</v>
      </c>
      <c r="D17" s="7" t="s">
        <v>26</v>
      </c>
      <c r="E17" s="26">
        <v>3</v>
      </c>
      <c r="F17" s="20">
        <v>55</v>
      </c>
      <c r="G17" s="20">
        <f t="shared" ref="G17:G19" si="1">F17*E17</f>
        <v>165</v>
      </c>
      <c r="H17" s="80"/>
      <c r="I17" s="81"/>
      <c r="J17" s="81"/>
      <c r="K17" s="81"/>
    </row>
    <row r="18" spans="1:11" ht="42" customHeight="1" x14ac:dyDescent="0.2">
      <c r="A18" s="3"/>
      <c r="B18" s="4"/>
      <c r="C18" s="3">
        <v>3</v>
      </c>
      <c r="D18" s="7" t="s">
        <v>31</v>
      </c>
      <c r="E18" s="26">
        <v>3</v>
      </c>
      <c r="F18" s="20">
        <v>60</v>
      </c>
      <c r="G18" s="20">
        <f t="shared" si="1"/>
        <v>180</v>
      </c>
      <c r="H18" s="80"/>
      <c r="I18" s="81"/>
      <c r="J18" s="81"/>
      <c r="K18" s="81"/>
    </row>
    <row r="19" spans="1:11" ht="26.25" customHeight="1" x14ac:dyDescent="0.2">
      <c r="A19" s="3"/>
      <c r="B19" s="4"/>
      <c r="C19" s="3">
        <v>4</v>
      </c>
      <c r="D19" s="8" t="s">
        <v>27</v>
      </c>
      <c r="E19" s="26">
        <v>2</v>
      </c>
      <c r="F19" s="20">
        <v>30</v>
      </c>
      <c r="G19" s="20">
        <f t="shared" si="1"/>
        <v>60</v>
      </c>
      <c r="H19" s="66"/>
      <c r="I19" s="79"/>
      <c r="J19" s="79"/>
      <c r="K19" s="79"/>
    </row>
    <row r="20" spans="1:11" ht="15" x14ac:dyDescent="0.2">
      <c r="A20" s="3"/>
      <c r="B20" s="4"/>
      <c r="C20" s="3"/>
      <c r="D20" s="7"/>
      <c r="E20" s="26"/>
      <c r="F20" s="20">
        <f>SUM(F16:F19)</f>
        <v>190</v>
      </c>
      <c r="G20" s="20">
        <f>SUM(G16:G19)</f>
        <v>540</v>
      </c>
      <c r="H20" s="3"/>
      <c r="I20" s="28"/>
      <c r="J20" s="28"/>
      <c r="K20" s="28"/>
    </row>
    <row r="21" spans="1:11" ht="54.75" customHeight="1" x14ac:dyDescent="0.2">
      <c r="A21" s="9" t="s">
        <v>14</v>
      </c>
      <c r="B21" s="10" t="s">
        <v>10</v>
      </c>
      <c r="C21" s="34"/>
      <c r="D21" s="12" t="s">
        <v>5</v>
      </c>
      <c r="E21" s="30">
        <v>4</v>
      </c>
      <c r="F21" s="9"/>
      <c r="G21" s="9"/>
      <c r="H21" s="11">
        <f>G23/60</f>
        <v>10</v>
      </c>
      <c r="I21" s="11" t="s">
        <v>34</v>
      </c>
      <c r="J21" s="25"/>
      <c r="K21" s="25"/>
    </row>
    <row r="22" spans="1:11" ht="27.75" customHeight="1" x14ac:dyDescent="0.2">
      <c r="A22" s="3"/>
      <c r="B22" s="4"/>
      <c r="C22" s="3">
        <v>1</v>
      </c>
      <c r="D22" s="7" t="s">
        <v>32</v>
      </c>
      <c r="E22" s="26">
        <v>4</v>
      </c>
      <c r="F22" s="3">
        <v>150</v>
      </c>
      <c r="G22" s="3">
        <f>E22*F22</f>
        <v>600</v>
      </c>
      <c r="H22" s="56">
        <f>H21</f>
        <v>10</v>
      </c>
      <c r="I22" s="28"/>
      <c r="J22" s="28"/>
      <c r="K22" s="28"/>
    </row>
    <row r="23" spans="1:11" ht="15" x14ac:dyDescent="0.2">
      <c r="A23" s="3"/>
      <c r="B23" s="4"/>
      <c r="C23" s="3"/>
      <c r="D23" s="8"/>
      <c r="E23" s="27"/>
      <c r="F23" s="3">
        <f>SUM(F22)</f>
        <v>150</v>
      </c>
      <c r="G23" s="3">
        <f>SUM(G22)</f>
        <v>600</v>
      </c>
      <c r="H23" s="3"/>
      <c r="I23" s="28"/>
      <c r="J23" s="28"/>
      <c r="K23" s="28"/>
    </row>
    <row r="24" spans="1:11" ht="33" x14ac:dyDescent="0.2">
      <c r="A24" s="9" t="s">
        <v>59</v>
      </c>
      <c r="B24" s="10" t="s">
        <v>58</v>
      </c>
      <c r="C24" s="36"/>
      <c r="D24" s="12" t="s">
        <v>5</v>
      </c>
      <c r="E24" s="50">
        <v>3</v>
      </c>
      <c r="F24" s="45"/>
      <c r="G24" s="52">
        <f>SUM(G25:G33)</f>
        <v>370</v>
      </c>
      <c r="H24" s="11">
        <f>G34/60</f>
        <v>6.166666666666667</v>
      </c>
      <c r="I24" s="11" t="s">
        <v>34</v>
      </c>
      <c r="J24" s="37"/>
      <c r="K24" s="47"/>
    </row>
    <row r="25" spans="1:11" ht="16.5" x14ac:dyDescent="0.3">
      <c r="A25" s="48"/>
      <c r="B25" s="38"/>
      <c r="C25" s="3">
        <v>1</v>
      </c>
      <c r="D25" s="44" t="s">
        <v>35</v>
      </c>
      <c r="E25" s="26">
        <v>3</v>
      </c>
      <c r="F25" s="26">
        <v>15</v>
      </c>
      <c r="G25" s="3">
        <f>E25*F25</f>
        <v>45</v>
      </c>
      <c r="H25" s="85">
        <f>H24</f>
        <v>6.166666666666667</v>
      </c>
      <c r="I25" s="39"/>
      <c r="J25" s="40"/>
    </row>
    <row r="26" spans="1:11" ht="120" x14ac:dyDescent="0.3">
      <c r="A26" s="48"/>
      <c r="B26" s="38"/>
      <c r="C26" s="3">
        <v>2</v>
      </c>
      <c r="D26" s="44" t="s">
        <v>36</v>
      </c>
      <c r="E26" s="26">
        <v>3</v>
      </c>
      <c r="F26" s="26">
        <v>15</v>
      </c>
      <c r="G26" s="3">
        <f t="shared" ref="G26:G33" si="2">E26*F26</f>
        <v>45</v>
      </c>
      <c r="H26" s="86"/>
      <c r="I26" s="39"/>
      <c r="J26" s="40"/>
    </row>
    <row r="27" spans="1:11" ht="90" x14ac:dyDescent="0.3">
      <c r="A27" s="48"/>
      <c r="B27" s="38"/>
      <c r="C27" s="3">
        <v>3</v>
      </c>
      <c r="D27" s="44" t="s">
        <v>37</v>
      </c>
      <c r="E27" s="26">
        <v>3</v>
      </c>
      <c r="F27" s="26">
        <v>20</v>
      </c>
      <c r="G27" s="3">
        <f t="shared" si="2"/>
        <v>60</v>
      </c>
      <c r="H27" s="86"/>
      <c r="I27" s="39"/>
      <c r="J27" s="40"/>
    </row>
    <row r="28" spans="1:11" ht="60" x14ac:dyDescent="0.3">
      <c r="A28" s="48"/>
      <c r="B28" s="38"/>
      <c r="C28" s="3">
        <v>4</v>
      </c>
      <c r="D28" s="44" t="s">
        <v>38</v>
      </c>
      <c r="E28" s="26">
        <v>2</v>
      </c>
      <c r="F28" s="26">
        <v>10</v>
      </c>
      <c r="G28" s="3">
        <f t="shared" si="2"/>
        <v>20</v>
      </c>
      <c r="H28" s="86"/>
      <c r="I28" s="39"/>
      <c r="J28" s="40"/>
    </row>
    <row r="29" spans="1:11" ht="60" x14ac:dyDescent="0.3">
      <c r="A29" s="48"/>
      <c r="B29" s="38"/>
      <c r="C29" s="3">
        <v>5</v>
      </c>
      <c r="D29" s="44" t="s">
        <v>39</v>
      </c>
      <c r="E29" s="26">
        <v>2</v>
      </c>
      <c r="F29" s="26">
        <v>10</v>
      </c>
      <c r="G29" s="3">
        <f t="shared" si="2"/>
        <v>20</v>
      </c>
      <c r="H29" s="86"/>
      <c r="I29" s="39"/>
      <c r="J29" s="40"/>
    </row>
    <row r="30" spans="1:11" ht="75" x14ac:dyDescent="0.3">
      <c r="A30" s="48"/>
      <c r="B30" s="38"/>
      <c r="C30" s="3">
        <v>6</v>
      </c>
      <c r="D30" s="44" t="s">
        <v>40</v>
      </c>
      <c r="E30" s="26">
        <v>3</v>
      </c>
      <c r="F30" s="26">
        <v>15</v>
      </c>
      <c r="G30" s="3">
        <f t="shared" si="2"/>
        <v>45</v>
      </c>
      <c r="H30" s="86"/>
      <c r="I30" s="39"/>
      <c r="J30" s="40"/>
    </row>
    <row r="31" spans="1:11" ht="16.5" x14ac:dyDescent="0.3">
      <c r="A31" s="48"/>
      <c r="B31" s="38"/>
      <c r="C31" s="3">
        <v>7</v>
      </c>
      <c r="D31" s="44" t="s">
        <v>41</v>
      </c>
      <c r="E31" s="26">
        <v>3</v>
      </c>
      <c r="F31" s="26">
        <v>15</v>
      </c>
      <c r="G31" s="3">
        <f t="shared" si="2"/>
        <v>45</v>
      </c>
      <c r="H31" s="86"/>
      <c r="I31" s="39"/>
      <c r="J31" s="40"/>
    </row>
    <row r="32" spans="1:11" ht="30" x14ac:dyDescent="0.3">
      <c r="A32" s="48"/>
      <c r="B32" s="38"/>
      <c r="C32" s="3">
        <v>8</v>
      </c>
      <c r="D32" s="44" t="s">
        <v>42</v>
      </c>
      <c r="E32" s="26">
        <v>3</v>
      </c>
      <c r="F32" s="26">
        <v>15</v>
      </c>
      <c r="G32" s="3">
        <f t="shared" si="2"/>
        <v>45</v>
      </c>
      <c r="H32" s="86"/>
      <c r="I32" s="39"/>
      <c r="J32" s="40"/>
    </row>
    <row r="33" spans="1:11" ht="30" x14ac:dyDescent="0.3">
      <c r="A33" s="48"/>
      <c r="B33" s="38"/>
      <c r="C33" s="3">
        <v>9</v>
      </c>
      <c r="D33" s="44" t="s">
        <v>43</v>
      </c>
      <c r="E33" s="26">
        <v>3</v>
      </c>
      <c r="F33" s="26">
        <v>15</v>
      </c>
      <c r="G33" s="3">
        <f t="shared" si="2"/>
        <v>45</v>
      </c>
      <c r="H33" s="87"/>
      <c r="I33" s="39"/>
      <c r="J33" s="40"/>
    </row>
    <row r="34" spans="1:11" ht="16.5" x14ac:dyDescent="0.3">
      <c r="A34" s="48"/>
      <c r="B34" s="38"/>
      <c r="C34" s="13"/>
      <c r="D34" s="44"/>
      <c r="E34" s="26"/>
      <c r="F34" s="26">
        <f>SUM(F25:F33)</f>
        <v>130</v>
      </c>
      <c r="G34" s="26">
        <f>SUM(G25:G33)</f>
        <v>370</v>
      </c>
      <c r="H34" s="55"/>
      <c r="I34" s="39"/>
      <c r="J34" s="40"/>
    </row>
    <row r="35" spans="1:11" ht="33" x14ac:dyDescent="0.2">
      <c r="A35" s="9" t="s">
        <v>60</v>
      </c>
      <c r="B35" s="10" t="s">
        <v>64</v>
      </c>
      <c r="C35" s="41"/>
      <c r="D35" s="46" t="s">
        <v>5</v>
      </c>
      <c r="E35" s="30">
        <v>3</v>
      </c>
      <c r="F35" s="30"/>
      <c r="G35" s="51">
        <f>SUM(G36:G41)</f>
        <v>360</v>
      </c>
      <c r="H35" s="11">
        <f>G42/60</f>
        <v>6</v>
      </c>
      <c r="I35" s="11" t="s">
        <v>34</v>
      </c>
      <c r="J35" s="37"/>
      <c r="K35" s="47"/>
    </row>
    <row r="36" spans="1:11" ht="16.5" x14ac:dyDescent="0.3">
      <c r="A36" s="48"/>
      <c r="B36" s="38"/>
      <c r="C36" s="3">
        <v>1</v>
      </c>
      <c r="D36" s="44" t="s">
        <v>35</v>
      </c>
      <c r="E36" s="26">
        <v>3</v>
      </c>
      <c r="F36" s="26">
        <v>15</v>
      </c>
      <c r="G36" s="3">
        <f>E36*F36</f>
        <v>45</v>
      </c>
      <c r="H36" s="85">
        <f>H35</f>
        <v>6</v>
      </c>
      <c r="I36" s="39"/>
      <c r="J36" s="40"/>
    </row>
    <row r="37" spans="1:11" ht="120" x14ac:dyDescent="0.3">
      <c r="A37" s="48"/>
      <c r="B37" s="38"/>
      <c r="C37" s="3">
        <v>2</v>
      </c>
      <c r="D37" s="44" t="s">
        <v>44</v>
      </c>
      <c r="E37" s="26">
        <v>3</v>
      </c>
      <c r="F37" s="26">
        <v>30</v>
      </c>
      <c r="G37" s="3">
        <f t="shared" ref="G37:G41" si="3">E37*F37</f>
        <v>90</v>
      </c>
      <c r="H37" s="86"/>
      <c r="I37" s="39"/>
      <c r="J37" s="40"/>
    </row>
    <row r="38" spans="1:11" ht="60" x14ac:dyDescent="0.3">
      <c r="A38" s="48"/>
      <c r="B38" s="38"/>
      <c r="C38" s="3">
        <v>3</v>
      </c>
      <c r="D38" s="44" t="s">
        <v>39</v>
      </c>
      <c r="E38" s="26">
        <v>3</v>
      </c>
      <c r="F38" s="26">
        <v>15</v>
      </c>
      <c r="G38" s="3">
        <f t="shared" si="3"/>
        <v>45</v>
      </c>
      <c r="H38" s="86"/>
      <c r="I38" s="39"/>
      <c r="J38" s="40"/>
    </row>
    <row r="39" spans="1:11" ht="16.5" x14ac:dyDescent="0.3">
      <c r="A39" s="48"/>
      <c r="B39" s="38"/>
      <c r="C39" s="3">
        <v>4</v>
      </c>
      <c r="D39" s="44" t="s">
        <v>41</v>
      </c>
      <c r="E39" s="26">
        <v>3</v>
      </c>
      <c r="F39" s="26">
        <v>15</v>
      </c>
      <c r="G39" s="3">
        <f t="shared" si="3"/>
        <v>45</v>
      </c>
      <c r="H39" s="86"/>
      <c r="I39" s="39"/>
      <c r="J39" s="40"/>
    </row>
    <row r="40" spans="1:11" ht="30" x14ac:dyDescent="0.3">
      <c r="A40" s="48"/>
      <c r="B40" s="38"/>
      <c r="C40" s="3">
        <v>5</v>
      </c>
      <c r="D40" s="44" t="s">
        <v>42</v>
      </c>
      <c r="E40" s="26">
        <v>3</v>
      </c>
      <c r="F40" s="26">
        <v>30</v>
      </c>
      <c r="G40" s="3">
        <f t="shared" si="3"/>
        <v>90</v>
      </c>
      <c r="H40" s="86"/>
      <c r="I40" s="39"/>
      <c r="J40" s="40"/>
    </row>
    <row r="41" spans="1:11" ht="30" x14ac:dyDescent="0.3">
      <c r="A41" s="48"/>
      <c r="B41" s="38"/>
      <c r="C41" s="3">
        <v>6</v>
      </c>
      <c r="D41" s="44" t="s">
        <v>43</v>
      </c>
      <c r="E41" s="26">
        <v>3</v>
      </c>
      <c r="F41" s="26">
        <v>15</v>
      </c>
      <c r="G41" s="3">
        <f t="shared" si="3"/>
        <v>45</v>
      </c>
      <c r="H41" s="87"/>
      <c r="I41" s="39"/>
      <c r="J41" s="40"/>
    </row>
    <row r="42" spans="1:11" ht="16.5" x14ac:dyDescent="0.3">
      <c r="A42" s="48"/>
      <c r="B42" s="38"/>
      <c r="C42" s="13"/>
      <c r="D42" s="44"/>
      <c r="E42" s="26"/>
      <c r="F42" s="26">
        <f>SUM(F36:F41)</f>
        <v>120</v>
      </c>
      <c r="G42" s="26">
        <f>SUM(G36:G41)</f>
        <v>360</v>
      </c>
      <c r="H42" s="55"/>
      <c r="I42" s="39"/>
      <c r="J42" s="40"/>
    </row>
    <row r="43" spans="1:11" ht="66" x14ac:dyDescent="0.2">
      <c r="A43" s="9" t="s">
        <v>61</v>
      </c>
      <c r="B43" s="10" t="s">
        <v>45</v>
      </c>
      <c r="C43" s="41"/>
      <c r="D43" s="12" t="s">
        <v>5</v>
      </c>
      <c r="E43" s="30">
        <v>2</v>
      </c>
      <c r="F43" s="30"/>
      <c r="G43" s="51">
        <v>230</v>
      </c>
      <c r="H43" s="11">
        <f>G51/60</f>
        <v>2.3333333333333335</v>
      </c>
      <c r="I43" s="11" t="s">
        <v>34</v>
      </c>
      <c r="J43" s="37"/>
      <c r="K43" s="47"/>
    </row>
    <row r="44" spans="1:11" ht="16.5" x14ac:dyDescent="0.2">
      <c r="A44" s="49"/>
      <c r="B44" s="4" t="s">
        <v>4</v>
      </c>
      <c r="C44" s="3">
        <v>1</v>
      </c>
      <c r="D44" s="44" t="s">
        <v>35</v>
      </c>
      <c r="E44" s="26">
        <v>2</v>
      </c>
      <c r="F44" s="26">
        <v>15</v>
      </c>
      <c r="G44" s="3">
        <f>E44*F44</f>
        <v>30</v>
      </c>
      <c r="H44" s="82">
        <f>H43</f>
        <v>2.3333333333333335</v>
      </c>
      <c r="I44" s="42"/>
      <c r="J44" s="42"/>
    </row>
    <row r="45" spans="1:11" ht="30" x14ac:dyDescent="0.2">
      <c r="A45" s="49"/>
      <c r="B45" s="43"/>
      <c r="C45" s="3">
        <v>2</v>
      </c>
      <c r="D45" s="44" t="s">
        <v>46</v>
      </c>
      <c r="E45" s="26">
        <v>1</v>
      </c>
      <c r="F45" s="26">
        <v>10</v>
      </c>
      <c r="G45" s="3">
        <f t="shared" ref="G45:G50" si="4">E45*F45</f>
        <v>10</v>
      </c>
      <c r="H45" s="83"/>
      <c r="I45" s="42"/>
      <c r="J45" s="42"/>
    </row>
    <row r="46" spans="1:11" ht="16.5" x14ac:dyDescent="0.2">
      <c r="A46" s="49"/>
      <c r="B46" s="43"/>
      <c r="C46" s="3">
        <v>3</v>
      </c>
      <c r="D46" s="44" t="s">
        <v>47</v>
      </c>
      <c r="E46" s="26">
        <v>2</v>
      </c>
      <c r="F46" s="26">
        <v>15</v>
      </c>
      <c r="G46" s="3">
        <f t="shared" si="4"/>
        <v>30</v>
      </c>
      <c r="H46" s="83"/>
      <c r="I46" s="42"/>
      <c r="J46" s="42"/>
    </row>
    <row r="47" spans="1:11" ht="16.5" x14ac:dyDescent="0.2">
      <c r="A47" s="49"/>
      <c r="B47" s="43"/>
      <c r="C47" s="3">
        <v>4</v>
      </c>
      <c r="D47" s="44" t="s">
        <v>48</v>
      </c>
      <c r="E47" s="26">
        <v>2</v>
      </c>
      <c r="F47" s="26">
        <v>10</v>
      </c>
      <c r="G47" s="3">
        <f t="shared" si="4"/>
        <v>20</v>
      </c>
      <c r="H47" s="83"/>
      <c r="I47" s="42"/>
      <c r="J47" s="42"/>
    </row>
    <row r="48" spans="1:11" ht="16.5" x14ac:dyDescent="0.2">
      <c r="A48" s="49"/>
      <c r="B48" s="43"/>
      <c r="C48" s="3">
        <v>5</v>
      </c>
      <c r="D48" s="44" t="s">
        <v>49</v>
      </c>
      <c r="E48" s="26">
        <v>2</v>
      </c>
      <c r="F48" s="26">
        <v>10</v>
      </c>
      <c r="G48" s="3">
        <f t="shared" si="4"/>
        <v>20</v>
      </c>
      <c r="H48" s="83"/>
      <c r="I48" s="42"/>
      <c r="J48" s="42"/>
    </row>
    <row r="49" spans="1:11" ht="16.5" x14ac:dyDescent="0.2">
      <c r="A49" s="49"/>
      <c r="B49" s="43"/>
      <c r="C49" s="3">
        <v>6</v>
      </c>
      <c r="D49" s="44" t="s">
        <v>50</v>
      </c>
      <c r="E49" s="26">
        <v>2</v>
      </c>
      <c r="F49" s="26">
        <v>10</v>
      </c>
      <c r="G49" s="3">
        <f t="shared" si="4"/>
        <v>20</v>
      </c>
      <c r="H49" s="83"/>
      <c r="I49" s="42"/>
      <c r="J49" s="42"/>
    </row>
    <row r="50" spans="1:11" ht="30" x14ac:dyDescent="0.2">
      <c r="A50" s="49"/>
      <c r="B50" s="4"/>
      <c r="C50" s="3">
        <v>7</v>
      </c>
      <c r="D50" s="44" t="s">
        <v>43</v>
      </c>
      <c r="E50" s="26">
        <v>1</v>
      </c>
      <c r="F50" s="26">
        <v>10</v>
      </c>
      <c r="G50" s="3">
        <f t="shared" si="4"/>
        <v>10</v>
      </c>
      <c r="H50" s="84"/>
      <c r="I50" s="42"/>
      <c r="J50" s="42"/>
    </row>
    <row r="51" spans="1:11" ht="16.5" x14ac:dyDescent="0.2">
      <c r="A51" s="49"/>
      <c r="B51" s="4"/>
      <c r="C51" s="13"/>
      <c r="D51" s="44"/>
      <c r="E51" s="26"/>
      <c r="F51" s="26">
        <f>SUM(F44:F50)</f>
        <v>80</v>
      </c>
      <c r="G51" s="26">
        <f>SUM(G44:G50)</f>
        <v>140</v>
      </c>
      <c r="H51" s="54"/>
      <c r="I51" s="42"/>
      <c r="J51" s="42"/>
    </row>
    <row r="52" spans="1:11" ht="49.5" x14ac:dyDescent="0.2">
      <c r="A52" s="9" t="s">
        <v>62</v>
      </c>
      <c r="B52" s="10" t="s">
        <v>51</v>
      </c>
      <c r="C52" s="41"/>
      <c r="D52" s="12" t="s">
        <v>5</v>
      </c>
      <c r="E52" s="30">
        <v>2</v>
      </c>
      <c r="F52" s="30"/>
      <c r="G52" s="51">
        <v>185</v>
      </c>
      <c r="H52" s="11">
        <f>G61/60</f>
        <v>3.75</v>
      </c>
      <c r="I52" s="11" t="s">
        <v>34</v>
      </c>
      <c r="J52" s="37"/>
      <c r="K52" s="47"/>
    </row>
    <row r="53" spans="1:11" ht="16.5" x14ac:dyDescent="0.3">
      <c r="A53" s="48"/>
      <c r="B53" s="4"/>
      <c r="C53" s="3">
        <v>1</v>
      </c>
      <c r="D53" s="44" t="s">
        <v>35</v>
      </c>
      <c r="E53" s="26">
        <v>2</v>
      </c>
      <c r="F53" s="26">
        <v>15</v>
      </c>
      <c r="G53" s="3">
        <f>E53*F53</f>
        <v>30</v>
      </c>
      <c r="H53" s="82">
        <f>H52</f>
        <v>3.75</v>
      </c>
      <c r="I53" s="42"/>
      <c r="J53" s="42"/>
    </row>
    <row r="54" spans="1:11" ht="16.5" x14ac:dyDescent="0.3">
      <c r="A54" s="48"/>
      <c r="B54" s="4"/>
      <c r="C54" s="3">
        <v>2</v>
      </c>
      <c r="D54" s="44" t="s">
        <v>52</v>
      </c>
      <c r="E54" s="26">
        <v>2</v>
      </c>
      <c r="F54" s="26">
        <v>15</v>
      </c>
      <c r="G54" s="3">
        <f t="shared" ref="G54:G60" si="5">E54*F54</f>
        <v>30</v>
      </c>
      <c r="H54" s="83"/>
      <c r="I54" s="42"/>
      <c r="J54" s="42"/>
    </row>
    <row r="55" spans="1:11" ht="16.5" x14ac:dyDescent="0.3">
      <c r="A55" s="48"/>
      <c r="B55" s="4"/>
      <c r="C55" s="3">
        <v>3</v>
      </c>
      <c r="D55" s="44" t="s">
        <v>53</v>
      </c>
      <c r="E55" s="26">
        <v>2</v>
      </c>
      <c r="F55" s="26">
        <v>15</v>
      </c>
      <c r="G55" s="3">
        <f t="shared" si="5"/>
        <v>30</v>
      </c>
      <c r="H55" s="83"/>
      <c r="I55" s="42"/>
      <c r="J55" s="42"/>
    </row>
    <row r="56" spans="1:11" ht="16.5" x14ac:dyDescent="0.3">
      <c r="A56" s="48"/>
      <c r="B56" s="4"/>
      <c r="C56" s="3">
        <v>4</v>
      </c>
      <c r="D56" s="44" t="s">
        <v>54</v>
      </c>
      <c r="E56" s="26">
        <v>1</v>
      </c>
      <c r="F56" s="26">
        <v>15</v>
      </c>
      <c r="G56" s="3">
        <f t="shared" si="5"/>
        <v>15</v>
      </c>
      <c r="H56" s="83"/>
      <c r="I56" s="42"/>
      <c r="J56" s="42"/>
    </row>
    <row r="57" spans="1:11" ht="16.5" x14ac:dyDescent="0.3">
      <c r="A57" s="48"/>
      <c r="B57" s="4"/>
      <c r="C57" s="3">
        <v>5</v>
      </c>
      <c r="D57" s="44" t="s">
        <v>55</v>
      </c>
      <c r="E57" s="26">
        <v>2</v>
      </c>
      <c r="F57" s="26">
        <v>30</v>
      </c>
      <c r="G57" s="3">
        <f t="shared" si="5"/>
        <v>60</v>
      </c>
      <c r="H57" s="83"/>
      <c r="I57" s="42"/>
      <c r="J57" s="42"/>
    </row>
    <row r="58" spans="1:11" ht="16.5" x14ac:dyDescent="0.3">
      <c r="A58" s="48"/>
      <c r="B58" s="4"/>
      <c r="C58" s="3">
        <v>6</v>
      </c>
      <c r="D58" s="44" t="s">
        <v>56</v>
      </c>
      <c r="E58" s="26">
        <v>1</v>
      </c>
      <c r="F58" s="26">
        <v>15</v>
      </c>
      <c r="G58" s="3">
        <f t="shared" si="5"/>
        <v>15</v>
      </c>
      <c r="H58" s="83"/>
      <c r="I58" s="42"/>
      <c r="J58" s="42"/>
    </row>
    <row r="59" spans="1:11" ht="16.5" x14ac:dyDescent="0.3">
      <c r="A59" s="48"/>
      <c r="B59" s="4"/>
      <c r="C59" s="3">
        <v>7</v>
      </c>
      <c r="D59" s="44" t="s">
        <v>57</v>
      </c>
      <c r="E59" s="26">
        <v>2</v>
      </c>
      <c r="F59" s="26">
        <v>15</v>
      </c>
      <c r="G59" s="3">
        <f t="shared" si="5"/>
        <v>30</v>
      </c>
      <c r="H59" s="83"/>
      <c r="I59" s="42"/>
      <c r="J59" s="42"/>
    </row>
    <row r="60" spans="1:11" ht="30" x14ac:dyDescent="0.3">
      <c r="A60" s="57"/>
      <c r="B60" s="58"/>
      <c r="C60" s="53">
        <v>8</v>
      </c>
      <c r="D60" s="59" t="s">
        <v>43</v>
      </c>
      <c r="E60" s="60">
        <v>1</v>
      </c>
      <c r="F60" s="60">
        <v>15</v>
      </c>
      <c r="G60" s="3">
        <f t="shared" si="5"/>
        <v>15</v>
      </c>
      <c r="H60" s="83"/>
      <c r="I60" s="61"/>
      <c r="J60" s="61"/>
    </row>
    <row r="61" spans="1:11" ht="16.5" x14ac:dyDescent="0.3">
      <c r="A61" s="48"/>
      <c r="B61" s="4"/>
      <c r="C61" s="3"/>
      <c r="D61" s="44"/>
      <c r="E61" s="26"/>
      <c r="F61" s="26">
        <f>SUM(F53:F60)</f>
        <v>135</v>
      </c>
      <c r="G61" s="26">
        <f>SUM(G53:G60)</f>
        <v>225</v>
      </c>
      <c r="H61" s="62"/>
      <c r="I61" s="42"/>
      <c r="J61" s="42"/>
      <c r="K61" s="63"/>
    </row>
  </sheetData>
  <autoFilter ref="A3:K61" xr:uid="{00000000-0001-0000-0100-000000000000}"/>
  <mergeCells count="17">
    <mergeCell ref="H16:H19"/>
    <mergeCell ref="I16:I19"/>
    <mergeCell ref="J16:J19"/>
    <mergeCell ref="K16:K19"/>
    <mergeCell ref="H53:H60"/>
    <mergeCell ref="H44:H50"/>
    <mergeCell ref="H36:H41"/>
    <mergeCell ref="H25:H33"/>
    <mergeCell ref="A2:K2"/>
    <mergeCell ref="H5:H6"/>
    <mergeCell ref="H9:H13"/>
    <mergeCell ref="I9:I13"/>
    <mergeCell ref="J9:J13"/>
    <mergeCell ref="K9:K13"/>
    <mergeCell ref="I5:I6"/>
    <mergeCell ref="J5:J6"/>
    <mergeCell ref="K5:K6"/>
  </mergeCells>
  <pageMargins left="0.11811023622047245" right="0.11811023622047245" top="0.15748031496062992" bottom="0.15748031496062992" header="0.19685039370078741" footer="0.1181102362204724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CAI CU ROLE PREVENTIVE AJUSTAJ</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Simionescu, Tiberiu Constantin</dc:creator>
  <cp:lastModifiedBy>Suruceanu, Andrei</cp:lastModifiedBy>
  <cp:lastPrinted>2019-05-17T09:04:07Z</cp:lastPrinted>
  <dcterms:created xsi:type="dcterms:W3CDTF">2015-09-01T23:45:48Z</dcterms:created>
  <dcterms:modified xsi:type="dcterms:W3CDTF">2023-01-27T07:35:55Z</dcterms:modified>
</cp:coreProperties>
</file>