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drei.suruceanu\Desktop\Cerinta Tehnica Contract Permanenta Ajustaj\Sector tratament termic si APFL\"/>
    </mc:Choice>
  </mc:AlternateContent>
  <xr:revisionPtr revIDLastSave="0" documentId="13_ncr:1_{9C019D89-97BF-41D3-9FA2-E98D51F209F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BANDA METALICA" sheetId="1" r:id="rId1"/>
  </sheets>
  <externalReferences>
    <externalReference r:id="rId2"/>
  </externalReferences>
  <definedNames>
    <definedName name="_A12">'[1]Pachete de lucru'!$D$2:$D$846</definedName>
    <definedName name="_xlnm._FilterDatabase" localSheetId="0" hidden="1">'BANDA METALICA'!$A$5:$M$55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A91" localSheetId="0">#REF!</definedName>
    <definedName name="DATA91">#REF!</definedName>
    <definedName name="FDHGFH">'[1]Pachete de lucru'!$N$2:$N$846</definedName>
    <definedName name="_xlnm.Print_Area" localSheetId="0">'BANDA METALICA'!$A$1:$K$55</definedName>
    <definedName name="_xlnm.Print_Titles" localSheetId="0">'BANDA METALICA'!$5:$5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1" localSheetId="0">#REF!</definedName>
    <definedName name="TESTKEY1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tytyu" localSheetId="0">'[1]Pachete de lucru'!#REF!</definedName>
    <definedName name="ttytyu">'[1]Pachete de lucru'!#REF!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1" l="1"/>
  <c r="F49" i="1"/>
  <c r="F42" i="1"/>
  <c r="F39" i="1"/>
  <c r="F35" i="1"/>
  <c r="F27" i="1"/>
  <c r="F21" i="1"/>
  <c r="F17" i="1"/>
  <c r="F10" i="1"/>
  <c r="G41" i="1"/>
  <c r="G42" i="1" s="1"/>
  <c r="H40" i="1" s="1"/>
  <c r="G52" i="1"/>
  <c r="G53" i="1"/>
  <c r="G54" i="1"/>
  <c r="G51" i="1"/>
  <c r="G45" i="1"/>
  <c r="G46" i="1"/>
  <c r="G47" i="1"/>
  <c r="G48" i="1"/>
  <c r="G44" i="1"/>
  <c r="G38" i="1"/>
  <c r="G37" i="1"/>
  <c r="G30" i="1"/>
  <c r="G31" i="1"/>
  <c r="G32" i="1"/>
  <c r="G33" i="1"/>
  <c r="G34" i="1"/>
  <c r="G29" i="1"/>
  <c r="G24" i="1"/>
  <c r="G25" i="1"/>
  <c r="G26" i="1"/>
  <c r="G23" i="1"/>
  <c r="G20" i="1"/>
  <c r="G19" i="1"/>
  <c r="G13" i="1"/>
  <c r="G14" i="1"/>
  <c r="G15" i="1"/>
  <c r="G16" i="1"/>
  <c r="G12" i="1"/>
  <c r="G7" i="1"/>
  <c r="G55" i="1" l="1"/>
  <c r="H50" i="1" s="1"/>
  <c r="G21" i="1"/>
  <c r="H18" i="1" s="1"/>
  <c r="G39" i="1"/>
  <c r="H36" i="1" s="1"/>
  <c r="G49" i="1"/>
  <c r="H43" i="1" s="1"/>
  <c r="H44" i="1" s="1"/>
  <c r="H51" i="1"/>
  <c r="H41" i="1"/>
  <c r="H37" i="1"/>
  <c r="G17" i="1"/>
  <c r="H19" i="1"/>
  <c r="G27" i="1"/>
  <c r="G35" i="1"/>
  <c r="G8" i="1"/>
  <c r="G9" i="1"/>
  <c r="G10" i="1" l="1"/>
  <c r="H22" i="1"/>
  <c r="H23" i="1" s="1"/>
  <c r="H11" i="1"/>
  <c r="H12" i="1" s="1"/>
  <c r="H6" i="1"/>
  <c r="H7" i="1" s="1"/>
  <c r="H28" i="1"/>
  <c r="H29" i="1" s="1"/>
</calcChain>
</file>

<file path=xl/sharedStrings.xml><?xml version="1.0" encoding="utf-8"?>
<sst xmlns="http://schemas.openxmlformats.org/spreadsheetml/2006/main" count="81" uniqueCount="59">
  <si>
    <t>Nr. crt.</t>
  </si>
  <si>
    <t>Denumire Pachete de lucru</t>
  </si>
  <si>
    <t>Nr. activitati</t>
  </si>
  <si>
    <t>Denumire activitati</t>
  </si>
  <si>
    <t xml:space="preserve">Frecventa </t>
  </si>
  <si>
    <t>Valoare pachet,
RON</t>
  </si>
  <si>
    <t>Valoare,
RON/an
fara TVA</t>
  </si>
  <si>
    <t>Timp total de executie Pachet de lucru [ore]</t>
  </si>
  <si>
    <t>Verificat  toboganul de sutaje si amortizorul</t>
  </si>
  <si>
    <t xml:space="preserve"> </t>
  </si>
  <si>
    <t>Verificat suport banda metalica (cadru, sina, role sustinere)</t>
  </si>
  <si>
    <t>Verificat centraj benzile</t>
  </si>
  <si>
    <t>Nr lucratori</t>
  </si>
  <si>
    <t>Verificat cuplaj centrifugal (hidraulic)</t>
  </si>
  <si>
    <t>Verificat si completat nivel ulei cuplaj</t>
  </si>
  <si>
    <t>Verificat etansare si eliminat pierderi ulei</t>
  </si>
  <si>
    <t xml:space="preserve"> Verificat grup de actionare banda metalica</t>
  </si>
  <si>
    <t>52/an</t>
  </si>
  <si>
    <t>Verificat lagare si suruburi fixare lagare tambur</t>
  </si>
  <si>
    <t>Verificat strangere suruburi fixare motor de postament</t>
  </si>
  <si>
    <t>Verificat suruburi prindere tobogan</t>
  </si>
  <si>
    <t>Verificare stare tehnica tobogan</t>
  </si>
  <si>
    <t>Verificat suruburi fixare amortizor</t>
  </si>
  <si>
    <t>Verificat arcuri si stare tehnica amortizor</t>
  </si>
  <si>
    <t>Verificat uzura bolturi dintre eclise</t>
  </si>
  <si>
    <t>Verificat uzura bucse</t>
  </si>
  <si>
    <t>Verificat eclise</t>
  </si>
  <si>
    <t>Verificat strangere suruburi fixare placi</t>
  </si>
  <si>
    <t>Verificat role si rulmenti role</t>
  </si>
  <si>
    <t>Verificat sigurante ax rola</t>
  </si>
  <si>
    <t>Verificat stare tehnica cadru(indoituri, fisuri etc)</t>
  </si>
  <si>
    <t>Verificat sina banda(uzura, fixare sina)</t>
  </si>
  <si>
    <t xml:space="preserve"> Verificat  tobogane de alimentare sutaje</t>
  </si>
  <si>
    <t>Verificat placi deviere tobogan</t>
  </si>
  <si>
    <t>Verificat reglaj pe inaltime tobogan</t>
  </si>
  <si>
    <t>Verificat role ghidare tobogan</t>
  </si>
  <si>
    <t>Verificat  toboganul de evacuare sutaje si amortizorul</t>
  </si>
  <si>
    <t>Nr minute/pachet</t>
  </si>
  <si>
    <t>Total minute-om</t>
  </si>
  <si>
    <t>P1</t>
  </si>
  <si>
    <t>P2</t>
  </si>
  <si>
    <t>P3</t>
  </si>
  <si>
    <t>P4</t>
  </si>
  <si>
    <t>P5</t>
  </si>
  <si>
    <t>P6</t>
  </si>
  <si>
    <t>P7</t>
  </si>
  <si>
    <t>P9</t>
  </si>
  <si>
    <t>P11</t>
  </si>
  <si>
    <t>Verificat si efectuat reglaj din tiranti tambur intoarcere banda</t>
  </si>
  <si>
    <t xml:space="preserve">Verificare integritate organe de asmblare cuplaj CD5 reductor-transmisie angrenare (sa fie bine strânse si sa nu existe jocuri  între flanse) </t>
  </si>
  <si>
    <t xml:space="preserve">Verificat stare tehnica transmisie angrenare </t>
  </si>
  <si>
    <t>Gresat lagare transmisie angrenare(4buc) si cuplaj CD5(1buc)</t>
  </si>
  <si>
    <t>Verificat  banda metalica (ansamblu rola, bolturi, bucse, eclise, placi uzate) si imbinare banda metalica</t>
  </si>
  <si>
    <t>Verificat si gresat cuplaj CD100/C100(motor si reductor)</t>
  </si>
  <si>
    <t>Verificare stare tehnica reductor: se verifica fixarea reductorului pe postament; se verifica  nivelul de ulei ; se verifica etansarile (sa nu prezinte ulei in jurul reductorului, la planul de separatie si capace laterale), demontat capac vizitare si verificat angrenaje</t>
  </si>
  <si>
    <t>Delimitare zona de lucru, instructaj SSM si SU</t>
  </si>
  <si>
    <t>Total ore-om</t>
  </si>
  <si>
    <t xml:space="preserve"> Lista pachete de lucru electrice/mecanice lucrari preventive BANDA METALICA</t>
  </si>
  <si>
    <t xml:space="preserve">Verificat centraj   si fixare  motor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</si>
</sst>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sz val="10"/>
      <color indexed="10"/>
      <name val="Trebuchet MS"/>
      <family val="2"/>
    </font>
    <font>
      <sz val="10"/>
      <color theme="1"/>
      <name val="Trebuchet MS"/>
      <family val="2"/>
    </font>
    <font>
      <b/>
      <i/>
      <sz val="1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theme="0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9" fillId="5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hete de lucru (3)"/>
      <sheetName val="Pachete de lucru (2)"/>
      <sheetName val="Pachete de lucru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view="pageBreakPreview" zoomScale="110" zoomScaleNormal="100" zoomScaleSheetLayoutView="110" workbookViewId="0">
      <pane ySplit="5" topLeftCell="A6" activePane="bottomLeft" state="frozen"/>
      <selection pane="bottomLeft" activeCell="K50" sqref="K50:L50"/>
    </sheetView>
  </sheetViews>
  <sheetFormatPr defaultColWidth="9.140625" defaultRowHeight="15" x14ac:dyDescent="0.2"/>
  <cols>
    <col min="1" max="1" width="5.28515625" style="8" customWidth="1"/>
    <col min="2" max="2" width="19" style="2" customWidth="1"/>
    <col min="3" max="3" width="6" style="3" customWidth="1"/>
    <col min="4" max="4" width="42.42578125" style="2" customWidth="1"/>
    <col min="5" max="5" width="7.140625" style="37" customWidth="1"/>
    <col min="6" max="6" width="7.85546875" style="37" customWidth="1"/>
    <col min="7" max="7" width="9.140625" style="38" customWidth="1"/>
    <col min="8" max="8" width="9.140625" style="44" customWidth="1"/>
    <col min="9" max="9" width="9.140625" style="38" customWidth="1"/>
    <col min="10" max="10" width="7.5703125" style="38" customWidth="1"/>
    <col min="11" max="11" width="8.7109375" style="4" customWidth="1"/>
    <col min="12" max="16384" width="9.140625" style="5"/>
  </cols>
  <sheetData>
    <row r="1" spans="1:11" ht="18" x14ac:dyDescent="0.2">
      <c r="A1" s="1"/>
    </row>
    <row r="2" spans="1:11" ht="8.25" customHeight="1" x14ac:dyDescent="0.2">
      <c r="A2" s="6"/>
    </row>
    <row r="3" spans="1:11" ht="15.75" customHeight="1" x14ac:dyDescent="0.2">
      <c r="A3" s="7" t="s">
        <v>57</v>
      </c>
      <c r="B3" s="5"/>
      <c r="C3" s="5"/>
      <c r="D3" s="5"/>
      <c r="E3" s="3"/>
      <c r="F3" s="3"/>
      <c r="G3" s="3"/>
      <c r="H3" s="45"/>
      <c r="I3" s="3"/>
      <c r="J3" s="3"/>
      <c r="K3" s="39"/>
    </row>
    <row r="4" spans="1:11" ht="8.25" customHeight="1" x14ac:dyDescent="0.2">
      <c r="B4" s="5"/>
      <c r="C4" s="5"/>
      <c r="D4" s="5"/>
      <c r="E4" s="3"/>
      <c r="F4" s="3"/>
      <c r="G4" s="3"/>
      <c r="H4" s="45"/>
      <c r="I4" s="3"/>
      <c r="J4" s="3"/>
      <c r="K4" s="39"/>
    </row>
    <row r="5" spans="1:11" s="11" customFormat="1" ht="54.75" customHeight="1" x14ac:dyDescent="0.2">
      <c r="A5" s="9" t="s">
        <v>0</v>
      </c>
      <c r="B5" s="10" t="s">
        <v>1</v>
      </c>
      <c r="C5" s="33" t="s">
        <v>2</v>
      </c>
      <c r="D5" s="10" t="s">
        <v>3</v>
      </c>
      <c r="E5" s="10" t="s">
        <v>12</v>
      </c>
      <c r="F5" s="10" t="s">
        <v>37</v>
      </c>
      <c r="G5" s="10" t="s">
        <v>38</v>
      </c>
      <c r="H5" s="46" t="s">
        <v>56</v>
      </c>
      <c r="I5" s="34" t="s">
        <v>5</v>
      </c>
      <c r="J5" s="10" t="s">
        <v>4</v>
      </c>
      <c r="K5" s="35" t="s">
        <v>6</v>
      </c>
    </row>
    <row r="6" spans="1:11" ht="49.5" x14ac:dyDescent="0.2">
      <c r="A6" s="12" t="s">
        <v>39</v>
      </c>
      <c r="B6" s="13" t="s">
        <v>13</v>
      </c>
      <c r="C6" s="14"/>
      <c r="D6" s="15" t="s">
        <v>7</v>
      </c>
      <c r="E6" s="40">
        <v>2</v>
      </c>
      <c r="F6" s="40"/>
      <c r="G6" s="12"/>
      <c r="H6" s="47">
        <f>G10/60</f>
        <v>4</v>
      </c>
      <c r="I6" s="12"/>
      <c r="J6" s="12" t="s">
        <v>17</v>
      </c>
      <c r="K6" s="16"/>
    </row>
    <row r="7" spans="1:11" x14ac:dyDescent="0.2">
      <c r="A7" s="17"/>
      <c r="B7" s="18"/>
      <c r="C7" s="19">
        <v>1</v>
      </c>
      <c r="D7" s="18" t="s">
        <v>55</v>
      </c>
      <c r="E7" s="32">
        <v>2</v>
      </c>
      <c r="F7" s="32">
        <v>15</v>
      </c>
      <c r="G7" s="19">
        <f>F7*E7</f>
        <v>30</v>
      </c>
      <c r="H7" s="48">
        <f>H6</f>
        <v>4</v>
      </c>
      <c r="I7" s="19"/>
      <c r="J7" s="20"/>
      <c r="K7" s="41"/>
    </row>
    <row r="8" spans="1:11" x14ac:dyDescent="0.2">
      <c r="A8" s="17"/>
      <c r="B8" s="18"/>
      <c r="C8" s="19">
        <v>2</v>
      </c>
      <c r="D8" s="21" t="s">
        <v>14</v>
      </c>
      <c r="E8" s="42">
        <v>2</v>
      </c>
      <c r="F8" s="42">
        <v>60</v>
      </c>
      <c r="G8" s="19">
        <f t="shared" ref="G8:G9" si="0">F8*E8</f>
        <v>120</v>
      </c>
      <c r="H8" s="49"/>
      <c r="I8" s="19"/>
      <c r="J8" s="20"/>
      <c r="K8" s="41"/>
    </row>
    <row r="9" spans="1:11" x14ac:dyDescent="0.2">
      <c r="A9" s="17"/>
      <c r="B9" s="18"/>
      <c r="C9" s="19">
        <v>3</v>
      </c>
      <c r="D9" s="21" t="s">
        <v>15</v>
      </c>
      <c r="E9" s="42">
        <v>2</v>
      </c>
      <c r="F9" s="42">
        <v>45</v>
      </c>
      <c r="G9" s="19">
        <f t="shared" si="0"/>
        <v>90</v>
      </c>
      <c r="H9" s="50"/>
      <c r="I9" s="19"/>
      <c r="J9" s="20"/>
      <c r="K9" s="41"/>
    </row>
    <row r="10" spans="1:11" x14ac:dyDescent="0.2">
      <c r="A10" s="17"/>
      <c r="B10" s="22"/>
      <c r="C10" s="19"/>
      <c r="D10" s="21"/>
      <c r="E10" s="42"/>
      <c r="F10" s="31">
        <f>SUM(F7:F9)</f>
        <v>120</v>
      </c>
      <c r="G10" s="31">
        <f>SUM(G7:G9)</f>
        <v>240</v>
      </c>
      <c r="H10" s="51"/>
      <c r="I10" s="19"/>
      <c r="J10" s="20"/>
      <c r="K10" s="41"/>
    </row>
    <row r="11" spans="1:11" ht="49.5" x14ac:dyDescent="0.2">
      <c r="A11" s="12" t="s">
        <v>40</v>
      </c>
      <c r="B11" s="13" t="s">
        <v>16</v>
      </c>
      <c r="C11" s="24"/>
      <c r="D11" s="25" t="s">
        <v>7</v>
      </c>
      <c r="E11" s="43">
        <v>2</v>
      </c>
      <c r="F11" s="43"/>
      <c r="G11" s="12"/>
      <c r="H11" s="47">
        <f>G17/60</f>
        <v>3.5</v>
      </c>
      <c r="I11" s="12"/>
      <c r="J11" s="12" t="s">
        <v>17</v>
      </c>
      <c r="K11" s="16"/>
    </row>
    <row r="12" spans="1:11" ht="90" x14ac:dyDescent="0.2">
      <c r="A12" s="17"/>
      <c r="B12" s="18"/>
      <c r="C12" s="19">
        <v>1</v>
      </c>
      <c r="D12" s="21" t="s">
        <v>54</v>
      </c>
      <c r="E12" s="32">
        <v>2</v>
      </c>
      <c r="F12" s="19">
        <v>15</v>
      </c>
      <c r="G12" s="19">
        <f>F12*E12</f>
        <v>30</v>
      </c>
      <c r="H12" s="48">
        <f>H11</f>
        <v>3.5</v>
      </c>
      <c r="I12" s="19"/>
      <c r="J12" s="20"/>
      <c r="K12" s="26"/>
    </row>
    <row r="13" spans="1:11" ht="45" x14ac:dyDescent="0.2">
      <c r="A13" s="17"/>
      <c r="B13" s="18"/>
      <c r="C13" s="19">
        <v>2</v>
      </c>
      <c r="D13" s="21" t="s">
        <v>49</v>
      </c>
      <c r="E13" s="32">
        <v>2</v>
      </c>
      <c r="F13" s="19">
        <v>30</v>
      </c>
      <c r="G13" s="19">
        <f t="shared" ref="G13:G16" si="1">F13*E13</f>
        <v>60</v>
      </c>
      <c r="H13" s="49"/>
      <c r="I13" s="19"/>
      <c r="J13" s="20"/>
      <c r="K13" s="26"/>
    </row>
    <row r="14" spans="1:11" x14ac:dyDescent="0.2">
      <c r="A14" s="17"/>
      <c r="B14" s="22"/>
      <c r="C14" s="19">
        <v>3</v>
      </c>
      <c r="D14" s="21" t="s">
        <v>50</v>
      </c>
      <c r="E14" s="32">
        <v>2</v>
      </c>
      <c r="F14" s="19">
        <v>30</v>
      </c>
      <c r="G14" s="19">
        <f t="shared" si="1"/>
        <v>60</v>
      </c>
      <c r="H14" s="49"/>
      <c r="I14" s="19"/>
      <c r="J14" s="20"/>
      <c r="K14" s="26"/>
    </row>
    <row r="15" spans="1:11" x14ac:dyDescent="0.2">
      <c r="A15" s="17"/>
      <c r="B15" s="22"/>
      <c r="C15" s="19">
        <v>4</v>
      </c>
      <c r="D15" s="21" t="s">
        <v>18</v>
      </c>
      <c r="E15" s="32">
        <v>2</v>
      </c>
      <c r="F15" s="19">
        <v>15</v>
      </c>
      <c r="G15" s="19">
        <f t="shared" si="1"/>
        <v>30</v>
      </c>
      <c r="H15" s="49"/>
      <c r="I15" s="19"/>
      <c r="J15" s="20"/>
      <c r="K15" s="26"/>
    </row>
    <row r="16" spans="1:11" ht="30" x14ac:dyDescent="0.2">
      <c r="A16" s="17"/>
      <c r="B16" s="22"/>
      <c r="C16" s="19">
        <v>5</v>
      </c>
      <c r="D16" s="21" t="s">
        <v>51</v>
      </c>
      <c r="E16" s="32">
        <v>2</v>
      </c>
      <c r="F16" s="19">
        <v>15</v>
      </c>
      <c r="G16" s="19">
        <f t="shared" si="1"/>
        <v>30</v>
      </c>
      <c r="H16" s="50"/>
      <c r="I16" s="19"/>
      <c r="J16" s="20"/>
      <c r="K16" s="26"/>
    </row>
    <row r="17" spans="1:11" x14ac:dyDescent="0.2">
      <c r="A17" s="17"/>
      <c r="B17" s="22"/>
      <c r="C17" s="19"/>
      <c r="D17" s="21"/>
      <c r="E17" s="32"/>
      <c r="F17" s="31">
        <f>SUM(F12:F16)</f>
        <v>105</v>
      </c>
      <c r="G17" s="31">
        <f>SUM(G12:G16)</f>
        <v>210</v>
      </c>
      <c r="H17" s="51"/>
      <c r="I17" s="19"/>
      <c r="J17" s="20"/>
      <c r="K17" s="26"/>
    </row>
    <row r="18" spans="1:11" ht="33" x14ac:dyDescent="0.2">
      <c r="A18" s="12" t="s">
        <v>41</v>
      </c>
      <c r="B18" s="13" t="s">
        <v>58</v>
      </c>
      <c r="C18" s="24"/>
      <c r="D18" s="25" t="s">
        <v>7</v>
      </c>
      <c r="E18" s="43">
        <v>2</v>
      </c>
      <c r="F18" s="43"/>
      <c r="G18" s="12"/>
      <c r="H18" s="47">
        <f>G21/60</f>
        <v>4</v>
      </c>
      <c r="I18" s="12"/>
      <c r="J18" s="12" t="s">
        <v>17</v>
      </c>
      <c r="K18" s="16"/>
    </row>
    <row r="19" spans="1:11" ht="30" x14ac:dyDescent="0.2">
      <c r="A19" s="17"/>
      <c r="B19" s="18"/>
      <c r="C19" s="19">
        <v>1</v>
      </c>
      <c r="D19" s="21" t="s">
        <v>19</v>
      </c>
      <c r="E19" s="42">
        <v>2</v>
      </c>
      <c r="F19" s="42">
        <v>60</v>
      </c>
      <c r="G19" s="19">
        <f>F19*E19</f>
        <v>120</v>
      </c>
      <c r="H19" s="48">
        <f>H18</f>
        <v>4</v>
      </c>
      <c r="I19" s="19"/>
      <c r="J19" s="19"/>
      <c r="K19" s="23"/>
    </row>
    <row r="20" spans="1:11" ht="30" x14ac:dyDescent="0.2">
      <c r="A20" s="17"/>
      <c r="B20" s="18"/>
      <c r="C20" s="19">
        <v>2</v>
      </c>
      <c r="D20" s="21" t="s">
        <v>53</v>
      </c>
      <c r="E20" s="42">
        <v>2</v>
      </c>
      <c r="F20" s="42">
        <v>60</v>
      </c>
      <c r="G20" s="19">
        <f>F20*E20</f>
        <v>120</v>
      </c>
      <c r="H20" s="50"/>
      <c r="I20" s="19"/>
      <c r="J20" s="19"/>
      <c r="K20" s="23"/>
    </row>
    <row r="21" spans="1:11" x14ac:dyDescent="0.2">
      <c r="A21" s="17"/>
      <c r="B21" s="18"/>
      <c r="C21" s="30"/>
      <c r="D21" s="21"/>
      <c r="E21" s="42"/>
      <c r="F21" s="42">
        <f>SUM(F19:F20)</f>
        <v>120</v>
      </c>
      <c r="G21" s="42">
        <f>SUM(G19:G20)</f>
        <v>240</v>
      </c>
      <c r="H21" s="51"/>
      <c r="I21" s="19"/>
      <c r="J21" s="19"/>
      <c r="K21" s="23"/>
    </row>
    <row r="22" spans="1:11" ht="66" x14ac:dyDescent="0.2">
      <c r="A22" s="12" t="s">
        <v>42</v>
      </c>
      <c r="B22" s="13" t="s">
        <v>8</v>
      </c>
      <c r="C22" s="12"/>
      <c r="D22" s="25" t="s">
        <v>7</v>
      </c>
      <c r="E22" s="43">
        <v>2</v>
      </c>
      <c r="F22" s="43"/>
      <c r="G22" s="12"/>
      <c r="H22" s="47">
        <f>G27/60</f>
        <v>4</v>
      </c>
      <c r="I22" s="12"/>
      <c r="J22" s="12" t="s">
        <v>17</v>
      </c>
      <c r="K22" s="16"/>
    </row>
    <row r="23" spans="1:11" x14ac:dyDescent="0.2">
      <c r="A23" s="17"/>
      <c r="B23" s="18"/>
      <c r="C23" s="19">
        <v>1</v>
      </c>
      <c r="D23" s="21" t="s">
        <v>20</v>
      </c>
      <c r="E23" s="32">
        <v>2</v>
      </c>
      <c r="F23" s="19">
        <v>45</v>
      </c>
      <c r="G23" s="19">
        <f>F23*E23</f>
        <v>90</v>
      </c>
      <c r="H23" s="48">
        <f>H22</f>
        <v>4</v>
      </c>
      <c r="I23" s="19"/>
      <c r="J23" s="20"/>
      <c r="K23" s="26"/>
    </row>
    <row r="24" spans="1:11" x14ac:dyDescent="0.2">
      <c r="A24" s="17"/>
      <c r="B24" s="18"/>
      <c r="C24" s="19">
        <v>2</v>
      </c>
      <c r="D24" s="21" t="s">
        <v>21</v>
      </c>
      <c r="E24" s="32">
        <v>2</v>
      </c>
      <c r="F24" s="19">
        <v>15</v>
      </c>
      <c r="G24" s="19">
        <f t="shared" ref="G24:G26" si="2">F24*E24</f>
        <v>30</v>
      </c>
      <c r="H24" s="49"/>
      <c r="I24" s="19"/>
      <c r="J24" s="20"/>
      <c r="K24" s="26"/>
    </row>
    <row r="25" spans="1:11" x14ac:dyDescent="0.2">
      <c r="A25" s="17"/>
      <c r="B25" s="18"/>
      <c r="C25" s="19">
        <v>3</v>
      </c>
      <c r="D25" s="21" t="s">
        <v>22</v>
      </c>
      <c r="E25" s="32">
        <v>2</v>
      </c>
      <c r="F25" s="19">
        <v>15</v>
      </c>
      <c r="G25" s="19">
        <f t="shared" si="2"/>
        <v>30</v>
      </c>
      <c r="H25" s="49"/>
      <c r="I25" s="19"/>
      <c r="J25" s="20"/>
      <c r="K25" s="26"/>
    </row>
    <row r="26" spans="1:11" x14ac:dyDescent="0.2">
      <c r="A26" s="17"/>
      <c r="B26" s="18"/>
      <c r="C26" s="19">
        <v>4</v>
      </c>
      <c r="D26" s="21" t="s">
        <v>23</v>
      </c>
      <c r="E26" s="32">
        <v>2</v>
      </c>
      <c r="F26" s="19">
        <v>45</v>
      </c>
      <c r="G26" s="19">
        <f t="shared" si="2"/>
        <v>90</v>
      </c>
      <c r="H26" s="50"/>
      <c r="I26" s="19"/>
      <c r="J26" s="20"/>
      <c r="K26" s="26"/>
    </row>
    <row r="27" spans="1:11" x14ac:dyDescent="0.2">
      <c r="A27" s="17"/>
      <c r="B27" s="18"/>
      <c r="C27" s="19"/>
      <c r="D27" s="27"/>
      <c r="E27" s="19"/>
      <c r="F27" s="31">
        <f>SUM(F23:F26)</f>
        <v>120</v>
      </c>
      <c r="G27" s="31">
        <f>SUM(G23:G26)</f>
        <v>240</v>
      </c>
      <c r="H27" s="51"/>
      <c r="I27" s="19"/>
      <c r="J27" s="20"/>
      <c r="K27" s="26"/>
    </row>
    <row r="28" spans="1:11" ht="132" x14ac:dyDescent="0.2">
      <c r="A28" s="12" t="s">
        <v>43</v>
      </c>
      <c r="B28" s="13" t="s">
        <v>52</v>
      </c>
      <c r="C28" s="24"/>
      <c r="D28" s="25" t="s">
        <v>7</v>
      </c>
      <c r="E28" s="43">
        <v>2</v>
      </c>
      <c r="F28" s="43"/>
      <c r="G28" s="12"/>
      <c r="H28" s="47">
        <f>G35/60</f>
        <v>8</v>
      </c>
      <c r="I28" s="12"/>
      <c r="J28" s="12" t="s">
        <v>17</v>
      </c>
      <c r="K28" s="16"/>
    </row>
    <row r="29" spans="1:11" x14ac:dyDescent="0.2">
      <c r="A29" s="17"/>
      <c r="B29" s="18"/>
      <c r="C29" s="19">
        <v>1</v>
      </c>
      <c r="D29" s="28" t="s">
        <v>24</v>
      </c>
      <c r="E29" s="31">
        <v>2</v>
      </c>
      <c r="F29" s="31">
        <v>30</v>
      </c>
      <c r="G29" s="19">
        <f>F29*E29</f>
        <v>60</v>
      </c>
      <c r="H29" s="48">
        <f>H28</f>
        <v>8</v>
      </c>
      <c r="I29" s="19"/>
      <c r="J29" s="20"/>
      <c r="K29" s="26"/>
    </row>
    <row r="30" spans="1:11" x14ac:dyDescent="0.2">
      <c r="A30" s="17"/>
      <c r="B30" s="22"/>
      <c r="C30" s="19">
        <v>2</v>
      </c>
      <c r="D30" s="28" t="s">
        <v>25</v>
      </c>
      <c r="E30" s="31">
        <v>2</v>
      </c>
      <c r="F30" s="31">
        <v>30</v>
      </c>
      <c r="G30" s="19">
        <f t="shared" ref="G30:G34" si="3">F30*E30</f>
        <v>60</v>
      </c>
      <c r="H30" s="49"/>
      <c r="I30" s="19"/>
      <c r="J30" s="20"/>
      <c r="K30" s="26"/>
    </row>
    <row r="31" spans="1:11" x14ac:dyDescent="0.2">
      <c r="A31" s="17"/>
      <c r="B31" s="18"/>
      <c r="C31" s="19">
        <v>3</v>
      </c>
      <c r="D31" s="28" t="s">
        <v>26</v>
      </c>
      <c r="E31" s="31">
        <v>2</v>
      </c>
      <c r="F31" s="31">
        <v>45</v>
      </c>
      <c r="G31" s="19">
        <f t="shared" si="3"/>
        <v>90</v>
      </c>
      <c r="H31" s="49"/>
      <c r="I31" s="19"/>
      <c r="J31" s="20"/>
      <c r="K31" s="26"/>
    </row>
    <row r="32" spans="1:11" x14ac:dyDescent="0.2">
      <c r="A32" s="17" t="s">
        <v>9</v>
      </c>
      <c r="B32" s="18"/>
      <c r="C32" s="19">
        <v>4</v>
      </c>
      <c r="D32" s="18" t="s">
        <v>27</v>
      </c>
      <c r="E32" s="31">
        <v>2</v>
      </c>
      <c r="F32" s="32">
        <v>60</v>
      </c>
      <c r="G32" s="19">
        <f t="shared" si="3"/>
        <v>120</v>
      </c>
      <c r="H32" s="49"/>
      <c r="I32" s="19"/>
      <c r="J32" s="20"/>
      <c r="K32" s="26"/>
    </row>
    <row r="33" spans="1:11" x14ac:dyDescent="0.2">
      <c r="A33" s="17"/>
      <c r="B33" s="18"/>
      <c r="C33" s="19">
        <v>5</v>
      </c>
      <c r="D33" s="18" t="s">
        <v>28</v>
      </c>
      <c r="E33" s="31">
        <v>2</v>
      </c>
      <c r="F33" s="32">
        <v>45</v>
      </c>
      <c r="G33" s="19">
        <f t="shared" si="3"/>
        <v>90</v>
      </c>
      <c r="H33" s="49"/>
      <c r="I33" s="19"/>
      <c r="J33" s="20"/>
      <c r="K33" s="26"/>
    </row>
    <row r="34" spans="1:11" x14ac:dyDescent="0.2">
      <c r="A34" s="17"/>
      <c r="B34" s="18"/>
      <c r="C34" s="19">
        <v>6</v>
      </c>
      <c r="D34" s="28" t="s">
        <v>29</v>
      </c>
      <c r="E34" s="31">
        <v>2</v>
      </c>
      <c r="F34" s="31">
        <v>30</v>
      </c>
      <c r="G34" s="19">
        <f t="shared" si="3"/>
        <v>60</v>
      </c>
      <c r="H34" s="50"/>
      <c r="I34" s="19"/>
      <c r="J34" s="20"/>
      <c r="K34" s="26"/>
    </row>
    <row r="35" spans="1:11" x14ac:dyDescent="0.2">
      <c r="A35" s="17"/>
      <c r="B35" s="18"/>
      <c r="C35" s="19"/>
      <c r="D35" s="21"/>
      <c r="E35" s="32"/>
      <c r="F35" s="19">
        <f>SUM(F29:F34)</f>
        <v>240</v>
      </c>
      <c r="G35" s="19">
        <f>SUM(G29:G34)</f>
        <v>480</v>
      </c>
      <c r="H35" s="51"/>
      <c r="I35" s="19"/>
      <c r="J35" s="20"/>
      <c r="K35" s="26"/>
    </row>
    <row r="36" spans="1:11" ht="66" x14ac:dyDescent="0.2">
      <c r="A36" s="12" t="s">
        <v>44</v>
      </c>
      <c r="B36" s="13" t="s">
        <v>10</v>
      </c>
      <c r="C36" s="36"/>
      <c r="D36" s="25" t="s">
        <v>7</v>
      </c>
      <c r="E36" s="43">
        <v>2</v>
      </c>
      <c r="F36" s="43"/>
      <c r="G36" s="29"/>
      <c r="H36" s="52">
        <f>G39/60</f>
        <v>8</v>
      </c>
      <c r="I36" s="29"/>
      <c r="J36" s="12" t="s">
        <v>17</v>
      </c>
      <c r="K36" s="16"/>
    </row>
    <row r="37" spans="1:11" ht="30" x14ac:dyDescent="0.2">
      <c r="A37" s="17"/>
      <c r="B37" s="18"/>
      <c r="C37" s="19">
        <v>1</v>
      </c>
      <c r="D37" s="28" t="s">
        <v>30</v>
      </c>
      <c r="E37" s="32">
        <v>2</v>
      </c>
      <c r="F37" s="19">
        <v>120</v>
      </c>
      <c r="G37" s="19">
        <f>F37*E37</f>
        <v>240</v>
      </c>
      <c r="H37" s="48">
        <f>H36</f>
        <v>8</v>
      </c>
      <c r="I37" s="19"/>
      <c r="J37" s="20"/>
      <c r="K37" s="26"/>
    </row>
    <row r="38" spans="1:11" x14ac:dyDescent="0.2">
      <c r="A38" s="17"/>
      <c r="B38" s="18"/>
      <c r="C38" s="19">
        <v>2</v>
      </c>
      <c r="D38" s="28" t="s">
        <v>31</v>
      </c>
      <c r="E38" s="32">
        <v>2</v>
      </c>
      <c r="F38" s="19">
        <v>120</v>
      </c>
      <c r="G38" s="19">
        <f t="shared" ref="G38" si="4">F38*E38</f>
        <v>240</v>
      </c>
      <c r="H38" s="49"/>
      <c r="I38" s="19"/>
      <c r="J38" s="20"/>
      <c r="K38" s="26"/>
    </row>
    <row r="39" spans="1:11" x14ac:dyDescent="0.2">
      <c r="A39" s="17"/>
      <c r="B39" s="18"/>
      <c r="C39" s="19"/>
      <c r="D39" s="18"/>
      <c r="E39" s="32"/>
      <c r="F39" s="32">
        <f>SUM(F37:F38)</f>
        <v>240</v>
      </c>
      <c r="G39" s="32">
        <f>SUM(G37:G38)</f>
        <v>480</v>
      </c>
      <c r="H39" s="51"/>
      <c r="I39" s="19"/>
      <c r="J39" s="20"/>
      <c r="K39" s="26"/>
    </row>
    <row r="40" spans="1:11" ht="33" x14ac:dyDescent="0.2">
      <c r="A40" s="12" t="s">
        <v>45</v>
      </c>
      <c r="B40" s="13" t="s">
        <v>11</v>
      </c>
      <c r="C40" s="24"/>
      <c r="D40" s="25" t="s">
        <v>7</v>
      </c>
      <c r="E40" s="43">
        <v>2</v>
      </c>
      <c r="F40" s="43"/>
      <c r="G40" s="12"/>
      <c r="H40" s="47">
        <f>G42/60</f>
        <v>4</v>
      </c>
      <c r="I40" s="12"/>
      <c r="J40" s="12" t="s">
        <v>17</v>
      </c>
      <c r="K40" s="16"/>
    </row>
    <row r="41" spans="1:11" ht="30" x14ac:dyDescent="0.2">
      <c r="A41" s="17"/>
      <c r="B41" s="18"/>
      <c r="C41" s="19">
        <v>1</v>
      </c>
      <c r="D41" s="18" t="s">
        <v>48</v>
      </c>
      <c r="E41" s="32">
        <v>2</v>
      </c>
      <c r="F41" s="32">
        <v>120</v>
      </c>
      <c r="G41" s="19">
        <f>E41*F41</f>
        <v>240</v>
      </c>
      <c r="H41" s="51">
        <f>H40</f>
        <v>4</v>
      </c>
      <c r="I41" s="19"/>
      <c r="J41" s="20"/>
      <c r="K41" s="26"/>
    </row>
    <row r="42" spans="1:11" x14ac:dyDescent="0.2">
      <c r="A42" s="17"/>
      <c r="B42" s="18"/>
      <c r="C42" s="30"/>
      <c r="D42" s="18"/>
      <c r="E42" s="32"/>
      <c r="F42" s="32">
        <f>SUM(F41)</f>
        <v>120</v>
      </c>
      <c r="G42" s="32">
        <f>SUM(G41)</f>
        <v>240</v>
      </c>
      <c r="H42" s="51"/>
      <c r="I42" s="19"/>
      <c r="J42" s="20"/>
      <c r="K42" s="26"/>
    </row>
    <row r="43" spans="1:11" ht="66" x14ac:dyDescent="0.2">
      <c r="A43" s="12" t="s">
        <v>46</v>
      </c>
      <c r="B43" s="13" t="s">
        <v>32</v>
      </c>
      <c r="C43" s="24"/>
      <c r="D43" s="25" t="s">
        <v>7</v>
      </c>
      <c r="E43" s="43">
        <v>2</v>
      </c>
      <c r="F43" s="43"/>
      <c r="G43" s="12"/>
      <c r="H43" s="47">
        <f>G49/60</f>
        <v>4</v>
      </c>
      <c r="I43" s="12"/>
      <c r="J43" s="12" t="s">
        <v>17</v>
      </c>
      <c r="K43" s="16"/>
    </row>
    <row r="44" spans="1:11" x14ac:dyDescent="0.2">
      <c r="A44" s="17"/>
      <c r="B44" s="18"/>
      <c r="C44" s="19">
        <v>1</v>
      </c>
      <c r="D44" s="21" t="s">
        <v>20</v>
      </c>
      <c r="E44" s="32">
        <v>2</v>
      </c>
      <c r="F44" s="19">
        <v>30</v>
      </c>
      <c r="G44" s="19">
        <f>F44*E44</f>
        <v>60</v>
      </c>
      <c r="H44" s="48">
        <f>H43</f>
        <v>4</v>
      </c>
      <c r="I44" s="19"/>
      <c r="J44" s="20"/>
      <c r="K44" s="26"/>
    </row>
    <row r="45" spans="1:11" x14ac:dyDescent="0.2">
      <c r="A45" s="17"/>
      <c r="B45" s="18"/>
      <c r="C45" s="19">
        <v>2</v>
      </c>
      <c r="D45" s="21" t="s">
        <v>21</v>
      </c>
      <c r="E45" s="32">
        <v>2</v>
      </c>
      <c r="F45" s="19">
        <v>15</v>
      </c>
      <c r="G45" s="19">
        <f t="shared" ref="G45:G48" si="5">F45*E45</f>
        <v>30</v>
      </c>
      <c r="H45" s="49"/>
      <c r="I45" s="19"/>
      <c r="J45" s="20"/>
      <c r="K45" s="26"/>
    </row>
    <row r="46" spans="1:11" x14ac:dyDescent="0.2">
      <c r="A46" s="17"/>
      <c r="B46" s="22"/>
      <c r="C46" s="19">
        <v>3</v>
      </c>
      <c r="D46" s="21" t="s">
        <v>33</v>
      </c>
      <c r="E46" s="32">
        <v>2</v>
      </c>
      <c r="F46" s="19">
        <v>15</v>
      </c>
      <c r="G46" s="19">
        <f t="shared" si="5"/>
        <v>30</v>
      </c>
      <c r="H46" s="49"/>
      <c r="I46" s="19"/>
      <c r="J46" s="20"/>
      <c r="K46" s="26"/>
    </row>
    <row r="47" spans="1:11" x14ac:dyDescent="0.2">
      <c r="A47" s="17"/>
      <c r="B47" s="22"/>
      <c r="C47" s="19">
        <v>4</v>
      </c>
      <c r="D47" s="21" t="s">
        <v>34</v>
      </c>
      <c r="E47" s="32">
        <v>2</v>
      </c>
      <c r="F47" s="19">
        <v>15</v>
      </c>
      <c r="G47" s="19">
        <f t="shared" si="5"/>
        <v>30</v>
      </c>
      <c r="H47" s="49"/>
      <c r="I47" s="19"/>
      <c r="J47" s="20"/>
      <c r="K47" s="26"/>
    </row>
    <row r="48" spans="1:11" x14ac:dyDescent="0.2">
      <c r="A48" s="17"/>
      <c r="B48" s="18"/>
      <c r="C48" s="19">
        <v>5</v>
      </c>
      <c r="D48" s="21" t="s">
        <v>35</v>
      </c>
      <c r="E48" s="32">
        <v>2</v>
      </c>
      <c r="F48" s="19">
        <v>45</v>
      </c>
      <c r="G48" s="19">
        <f t="shared" si="5"/>
        <v>90</v>
      </c>
      <c r="H48" s="50"/>
      <c r="I48" s="19"/>
      <c r="J48" s="20"/>
      <c r="K48" s="26"/>
    </row>
    <row r="49" spans="1:11" x14ac:dyDescent="0.2">
      <c r="A49" s="17"/>
      <c r="B49" s="18"/>
      <c r="C49" s="30"/>
      <c r="D49" s="21"/>
      <c r="E49" s="32"/>
      <c r="F49" s="19">
        <f>SUM(F44:F48)</f>
        <v>120</v>
      </c>
      <c r="G49" s="19">
        <f>SUM(G44:G48)</f>
        <v>240</v>
      </c>
      <c r="H49" s="51"/>
      <c r="I49" s="19"/>
      <c r="J49" s="20"/>
      <c r="K49" s="26"/>
    </row>
    <row r="50" spans="1:11" ht="66" x14ac:dyDescent="0.2">
      <c r="A50" s="12" t="s">
        <v>47</v>
      </c>
      <c r="B50" s="13" t="s">
        <v>36</v>
      </c>
      <c r="C50" s="12"/>
      <c r="D50" s="25" t="s">
        <v>7</v>
      </c>
      <c r="E50" s="43">
        <v>2</v>
      </c>
      <c r="F50" s="43"/>
      <c r="G50" s="12"/>
      <c r="H50" s="47">
        <f>G55/60</f>
        <v>4</v>
      </c>
      <c r="I50" s="12"/>
      <c r="J50" s="12" t="s">
        <v>17</v>
      </c>
      <c r="K50" s="16"/>
    </row>
    <row r="51" spans="1:11" x14ac:dyDescent="0.2">
      <c r="A51" s="17"/>
      <c r="B51" s="18"/>
      <c r="C51" s="19">
        <v>1</v>
      </c>
      <c r="D51" s="21" t="s">
        <v>20</v>
      </c>
      <c r="E51" s="32">
        <v>2</v>
      </c>
      <c r="F51" s="19">
        <v>15</v>
      </c>
      <c r="G51" s="19">
        <f>F51*E51</f>
        <v>30</v>
      </c>
      <c r="H51" s="48">
        <f>H50</f>
        <v>4</v>
      </c>
      <c r="I51" s="19"/>
      <c r="J51" s="20"/>
      <c r="K51" s="26"/>
    </row>
    <row r="52" spans="1:11" x14ac:dyDescent="0.2">
      <c r="A52" s="17"/>
      <c r="B52" s="18"/>
      <c r="C52" s="19">
        <v>2</v>
      </c>
      <c r="D52" s="21" t="s">
        <v>21</v>
      </c>
      <c r="E52" s="32">
        <v>2</v>
      </c>
      <c r="F52" s="19">
        <v>30</v>
      </c>
      <c r="G52" s="19">
        <f t="shared" ref="G52:G54" si="6">F52*E52</f>
        <v>60</v>
      </c>
      <c r="H52" s="49"/>
      <c r="I52" s="19"/>
      <c r="J52" s="20"/>
      <c r="K52" s="26"/>
    </row>
    <row r="53" spans="1:11" x14ac:dyDescent="0.2">
      <c r="A53" s="17"/>
      <c r="B53" s="18"/>
      <c r="C53" s="19">
        <v>3</v>
      </c>
      <c r="D53" s="21" t="s">
        <v>33</v>
      </c>
      <c r="E53" s="32">
        <v>2</v>
      </c>
      <c r="F53" s="19">
        <v>15</v>
      </c>
      <c r="G53" s="19">
        <f t="shared" si="6"/>
        <v>30</v>
      </c>
      <c r="H53" s="49"/>
      <c r="I53" s="19"/>
      <c r="J53" s="20"/>
      <c r="K53" s="26"/>
    </row>
    <row r="54" spans="1:11" x14ac:dyDescent="0.2">
      <c r="A54" s="17"/>
      <c r="B54" s="18"/>
      <c r="C54" s="19">
        <v>5</v>
      </c>
      <c r="D54" s="21" t="s">
        <v>35</v>
      </c>
      <c r="E54" s="32">
        <v>2</v>
      </c>
      <c r="F54" s="19">
        <v>60</v>
      </c>
      <c r="G54" s="19">
        <f t="shared" si="6"/>
        <v>120</v>
      </c>
      <c r="H54" s="50"/>
      <c r="I54" s="19"/>
      <c r="J54" s="20"/>
      <c r="K54" s="26"/>
    </row>
    <row r="55" spans="1:11" x14ac:dyDescent="0.2">
      <c r="A55" s="17"/>
      <c r="B55" s="18"/>
      <c r="C55" s="19"/>
      <c r="D55" s="27"/>
      <c r="E55" s="19"/>
      <c r="F55" s="19">
        <f>SUM(F51:F54)</f>
        <v>120</v>
      </c>
      <c r="G55" s="19">
        <f>SUM(G51:G54)</f>
        <v>240</v>
      </c>
      <c r="H55" s="51"/>
      <c r="I55" s="19"/>
      <c r="J55" s="20"/>
      <c r="K55" s="26"/>
    </row>
  </sheetData>
  <autoFilter ref="A5:M55" xr:uid="{00000000-0009-0000-0000-000000000000}"/>
  <mergeCells count="8">
    <mergeCell ref="H37:H38"/>
    <mergeCell ref="H44:H48"/>
    <mergeCell ref="H51:H54"/>
    <mergeCell ref="H7:H9"/>
    <mergeCell ref="H12:H16"/>
    <mergeCell ref="H19:H20"/>
    <mergeCell ref="H23:H26"/>
    <mergeCell ref="H29:H34"/>
  </mergeCells>
  <conditionalFormatting sqref="J7:J10 J41:J42 J12:J17 J23:J27 J29:J35 J44:J49 J51:J55 J37:J39">
    <cfRule type="cellIs" dxfId="1" priority="9" stopIfTrue="1" operator="equal">
      <formula>"x"</formula>
    </cfRule>
    <cfRule type="cellIs" dxfId="0" priority="10" stopIfTrue="1" operator="equal">
      <formula>"p"</formula>
    </cfRule>
  </conditionalFormatting>
  <printOptions horizontalCentered="1"/>
  <pageMargins left="0.45" right="0" top="0.5" bottom="0.25" header="0" footer="0.15"/>
  <pageSetup scale="98" orientation="landscape" r:id="rId1"/>
  <headerFooter>
    <oddFooter>&amp;R&amp;P / &amp;N</oddFooter>
  </headerFooter>
  <rowBreaks count="2" manualBreakCount="2">
    <brk id="19" max="10" man="1"/>
    <brk id="36" max="10" man="1"/>
  </rowBreaks>
  <ignoredErrors>
    <ignoredError sqref="F10:G10" formulaRange="1"/>
    <ignoredError sqref="F21:G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BANDA METALICA</vt:lpstr>
      <vt:lpstr>'BANDA METALICA'!Print_Area</vt:lpstr>
      <vt:lpstr>'BANDA METALICA'!Print_Titles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Suruceanu, Andrei</cp:lastModifiedBy>
  <cp:lastPrinted>2019-03-07T06:59:01Z</cp:lastPrinted>
  <dcterms:created xsi:type="dcterms:W3CDTF">2019-03-06T17:13:34Z</dcterms:created>
  <dcterms:modified xsi:type="dcterms:W3CDTF">2023-01-27T07:30:46Z</dcterms:modified>
</cp:coreProperties>
</file>