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drei.suruceanu\Desktop\Cerinta Tehnica Contract Permanenta Ajustaj\"/>
    </mc:Choice>
  </mc:AlternateContent>
  <xr:revisionPtr revIDLastSave="0" documentId="13_ncr:1_{3CAD899A-D135-4703-A611-7A5C6768334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BANDA METALICA" sheetId="1" r:id="rId1"/>
  </sheets>
  <externalReferences>
    <externalReference r:id="rId2"/>
  </externalReferences>
  <definedNames>
    <definedName name="_A12">'[1]Pachete de lucru'!$D$2:$D$846</definedName>
    <definedName name="_xlnm._FilterDatabase" localSheetId="0" hidden="1">'BANDA METALICA'!$A$5:$K$5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A91" localSheetId="0">#REF!</definedName>
    <definedName name="DATA91">#REF!</definedName>
    <definedName name="FDHGFH">'[1]Pachete de lucru'!$N$2:$N$846</definedName>
    <definedName name="_xlnm.Print_Area" localSheetId="0">'BANDA METALICA'!$A$1:$I$190</definedName>
    <definedName name="_xlnm.Print_Titles" localSheetId="0">'BANDA METALICA'!$5:$5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1" localSheetId="0">#REF!</definedName>
    <definedName name="TESTKEY1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tytyu" localSheetId="0">'[1]Pachete de lucru'!#REF!</definedName>
    <definedName name="ttytyu">'[1]Pachete de lucru'!#REF!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189" i="1"/>
  <c r="F161" i="1"/>
  <c r="F140" i="1"/>
  <c r="F122" i="1"/>
  <c r="F103" i="1"/>
  <c r="F79" i="1"/>
  <c r="F52" i="1"/>
  <c r="F20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63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4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2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05" i="1"/>
  <c r="G122" i="1" s="1"/>
  <c r="H104" i="1" s="1"/>
  <c r="H105" i="1" s="1"/>
  <c r="G189" i="1" l="1"/>
  <c r="H162" i="1" s="1"/>
  <c r="H163" i="1" s="1"/>
  <c r="G161" i="1"/>
  <c r="H141" i="1" s="1"/>
  <c r="H142" i="1" s="1"/>
  <c r="G140" i="1"/>
  <c r="H123" i="1" s="1"/>
  <c r="H124" i="1" s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81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36" i="1"/>
  <c r="G23" i="1"/>
  <c r="G24" i="1"/>
  <c r="G25" i="1"/>
  <c r="G26" i="1"/>
  <c r="G27" i="1"/>
  <c r="G28" i="1"/>
  <c r="G29" i="1"/>
  <c r="G30" i="1"/>
  <c r="G31" i="1"/>
  <c r="G32" i="1"/>
  <c r="G33" i="1"/>
  <c r="G22" i="1"/>
  <c r="G19" i="1"/>
  <c r="G103" i="1" l="1"/>
  <c r="H80" i="1" s="1"/>
  <c r="H81" i="1" s="1"/>
  <c r="G79" i="1"/>
  <c r="H53" i="1" s="1"/>
  <c r="H54" i="1" s="1"/>
  <c r="G52" i="1"/>
  <c r="H35" i="1" s="1"/>
  <c r="H36" i="1" s="1"/>
  <c r="G34" i="1"/>
  <c r="H21" i="1" s="1"/>
  <c r="H22" i="1" s="1"/>
  <c r="G8" i="1"/>
  <c r="G9" i="1"/>
  <c r="G10" i="1"/>
  <c r="G11" i="1"/>
  <c r="G12" i="1"/>
  <c r="G13" i="1"/>
  <c r="G14" i="1"/>
  <c r="G15" i="1"/>
  <c r="G16" i="1"/>
  <c r="G17" i="1"/>
  <c r="G18" i="1"/>
  <c r="G7" i="1"/>
  <c r="G20" i="1" l="1"/>
  <c r="H6" i="1" s="1"/>
  <c r="H7" i="1" s="1"/>
</calcChain>
</file>

<file path=xl/sharedStrings.xml><?xml version="1.0" encoding="utf-8"?>
<sst xmlns="http://schemas.openxmlformats.org/spreadsheetml/2006/main" count="203" uniqueCount="133">
  <si>
    <t>Nr. crt.</t>
  </si>
  <si>
    <t>Denumire Pachete de lucru</t>
  </si>
  <si>
    <t>Nr. activitati</t>
  </si>
  <si>
    <t>Denumire activitati</t>
  </si>
  <si>
    <t>Valoare pachet,
RON</t>
  </si>
  <si>
    <t>Timp total de executie Pachet de lucru [ore]</t>
  </si>
  <si>
    <t>Nr lucratori</t>
  </si>
  <si>
    <t>Nr.   min</t>
  </si>
  <si>
    <t>Total minute</t>
  </si>
  <si>
    <t>Total ore-om</t>
  </si>
  <si>
    <t>Inlocuire motor electric grup antrenare</t>
  </si>
  <si>
    <t>Decuplat motor electric de la instalatia electrica</t>
  </si>
  <si>
    <t>Demontat suruburi fixare motor de postament</t>
  </si>
  <si>
    <t>Decuplat motor electric de cuplaj hidraulic</t>
  </si>
  <si>
    <t>Extras motor electric defect din zona de lucru</t>
  </si>
  <si>
    <t>Montat pe batiu motor electric nou</t>
  </si>
  <si>
    <t>Cuplat si centrat motor electric la cuplaj hidraulic</t>
  </si>
  <si>
    <t>Montat suruburi fixare motor de postament</t>
  </si>
  <si>
    <t>Cuplat motor electric de la instalatia electrica</t>
  </si>
  <si>
    <t>Efectuat probe si verificat functionare</t>
  </si>
  <si>
    <t>Inlocuit cuplaj centrifugal (hidraulic)</t>
  </si>
  <si>
    <t>Decuplat cuplaj hidraulic de reductor si motor electric</t>
  </si>
  <si>
    <t>Demontat suruburi fixare cuplaj hidraulic de postament</t>
  </si>
  <si>
    <t>Extras cuplaj hidraulic defect din zona de lucru</t>
  </si>
  <si>
    <t>Cuplat si centrat cuplaj hidraulic la motor electric si reductor</t>
  </si>
  <si>
    <t>Montat suruburi fixare cuplaj hidraulic de postament</t>
  </si>
  <si>
    <t>Verificat si completat nivel ulei</t>
  </si>
  <si>
    <t>Inlocuit reductor grup de actionare banda metalica</t>
  </si>
  <si>
    <t xml:space="preserve">Decuplat reductor de la cuplaj hidraulic </t>
  </si>
  <si>
    <t xml:space="preserve">Demontat aparatoare cuplaj dintat CD5 reductor- transmisie </t>
  </si>
  <si>
    <t xml:space="preserve">Demontat suruburi cuplaj dintat CD5 si decuplat reductor de transmisie </t>
  </si>
  <si>
    <t>Demontat suruburi fixare reductor de batiu</t>
  </si>
  <si>
    <t>Se leaga reductorul defect de sarcina podului si se evacueaza din zona de lucru</t>
  </si>
  <si>
    <t>Se leaga reductorul nou de sarcina podului, se monteaza pe pozitia de  lucru</t>
  </si>
  <si>
    <t>Centrat si cuplat reductor la transmisie si cuplaj hidraulic</t>
  </si>
  <si>
    <t>Montat suruburi fixare reductor de batiu</t>
  </si>
  <si>
    <t>Verificat si completat nivel ulei reductor</t>
  </si>
  <si>
    <t>Efectuat probe si verificat functionare reductor</t>
  </si>
  <si>
    <t>Inlocuit ansamblu transmisie actionare</t>
  </si>
  <si>
    <t>Slabit banda metalica din prezoane M24 din zona ansamblu transmisie</t>
  </si>
  <si>
    <t>Blocat banda prin montare opritori pe cale inferioara si superioara de o parte si de alata a zonei in care se decupleaza banda</t>
  </si>
  <si>
    <t>Demontat prin debitare cu ap oxigaz, sigurante bolturi ansamblu paleti</t>
  </si>
  <si>
    <t>Demontat bolturi ansamblu paleti</t>
  </si>
  <si>
    <t>Se leaga in sarcina podului partea superioara a benzii si se demonteaza de pe transmisie</t>
  </si>
  <si>
    <t>Se dezleaga banda din sarcina macaralei</t>
  </si>
  <si>
    <t>Demontat suruburi M24x80 de la lagarele transmisiei(4buc)</t>
  </si>
  <si>
    <t>Verificat si gresat lagare ansamblu transmisie nou</t>
  </si>
  <si>
    <t>Legat ansamblu transmisie defect in sarcina podului, extras din zona de lucru si asigurat contra rostogolirii</t>
  </si>
  <si>
    <t>Legat ansamblu transmisie nou in sarcina podului, asezat pe pozitie si centrat cu reductor</t>
  </si>
  <si>
    <t xml:space="preserve">Montat aparatoare cuplaj dintat CD5 reductor- transmisie </t>
  </si>
  <si>
    <t>Montat suruburi M24x80 de la lagarele transmisiei(4buc)</t>
  </si>
  <si>
    <t>Se leaga in sarcina podului partea superioara a benzii si se monteaza  pe transmisie</t>
  </si>
  <si>
    <t>Centrat paleti si montat bolturi</t>
  </si>
  <si>
    <t xml:space="preserve">Montat sigurante boturi si asigurat </t>
  </si>
  <si>
    <t>Demontat opritori blocare banda</t>
  </si>
  <si>
    <t>Intins banda metalica din prezoane M24 din zona ansamblu transmisie</t>
  </si>
  <si>
    <t>Efectuat probe si verificat functionare banda</t>
  </si>
  <si>
    <t>Inlocuit ansamblu transmisie de intoarcere</t>
  </si>
  <si>
    <t>Se leaga in sarcina podului partea superioara a benzii si se demonteaza de pe transmisie intoarcere</t>
  </si>
  <si>
    <t>Centrat si cuplat reductor la ansamblu transmisie actionare</t>
  </si>
  <si>
    <t>Dezlegat banda din sarcina podului</t>
  </si>
  <si>
    <t>Demontat grinda de ghidare superioara</t>
  </si>
  <si>
    <t>Demontat intinzator de pe lagar</t>
  </si>
  <si>
    <t>Demontat suruburi M24x80 de la lagarele transmisiei intoarcere(4buc)</t>
  </si>
  <si>
    <t xml:space="preserve">Legat ansamblu transmisie nou in sarcina podului, asezat pe pozitie </t>
  </si>
  <si>
    <t xml:space="preserve">Blocat banda prin montare opritori pe cale inferioara si superioara </t>
  </si>
  <si>
    <t xml:space="preserve">Deblocat banda prin demontare opritori pe cale inferioara si superioara </t>
  </si>
  <si>
    <t>Inlocuit ansamblu rola</t>
  </si>
  <si>
    <t>Ridicat banda metalica astfel incat bandajul de la rola D150 sa treaca peste calea de rulare(sina)</t>
  </si>
  <si>
    <t>Calat banda la inaltime 150mm</t>
  </si>
  <si>
    <t>Demontat siguranta de pe axul rolei</t>
  </si>
  <si>
    <t>Demontat ax rola</t>
  </si>
  <si>
    <t>Verificat eclisa si bucsa de ghidare ax rola</t>
  </si>
  <si>
    <t xml:space="preserve">Montat ax rola pe canal palet </t>
  </si>
  <si>
    <t>Montat saiba si siguranta pe axul rolei</t>
  </si>
  <si>
    <t>Demontat calaje si asezat banda pe sina rulare</t>
  </si>
  <si>
    <t>Inlocuire tronson banda metalica</t>
  </si>
  <si>
    <t>Legat tronson demontat de sarcina podului si se scoate din zona de lucru</t>
  </si>
  <si>
    <t>Verificat bolturi si bucse tronson nou</t>
  </si>
  <si>
    <t>Introdus pe pozitie tronson nou</t>
  </si>
  <si>
    <t>Cuplat tronson nou la banda prin introducere boturi cuplare</t>
  </si>
  <si>
    <t>Asigurat cu saibe bolturi cuplare</t>
  </si>
  <si>
    <t>Demontat opritori din ambele parti ale benzii metalice</t>
  </si>
  <si>
    <t>Inlocuire banda metalica</t>
  </si>
  <si>
    <t>Verificat sina cadru sutinere si constructie metalica dupa demontare banda</t>
  </si>
  <si>
    <t>Legat banda metalica uzata de sarcina podului si se scoate din zona de lucru ruland banda in sensul de lucru</t>
  </si>
  <si>
    <t>Verificat segmente de banda care urmeaza sa fie montate(role rulare, bolturi, paletii, placile transportoare etc)</t>
  </si>
  <si>
    <t>Se lega cate un tronson de banda metalica si se aseaza pe calea de rulare(sina) la partea superioara</t>
  </si>
  <si>
    <t>Se deplaseaza manual pe sina tronsoane noi in sens invers sensului de lucru a benzii</t>
  </si>
  <si>
    <t>Cuplat tronsoane noi intre ele prin introducere boturi cuplare</t>
  </si>
  <si>
    <t>Inlocuire cale rulare(sina)</t>
  </si>
  <si>
    <t>Verificat cadru sustinere sine</t>
  </si>
  <si>
    <t>Verificat grinzi intermediare</t>
  </si>
  <si>
    <t>Curatat si polizat cadru sustinere sina</t>
  </si>
  <si>
    <t>Efectuat ecartament si nivelment sina</t>
  </si>
  <si>
    <t>Demontat sina uzata prin taiere cu ap oxigaz(25ml)</t>
  </si>
  <si>
    <t>Extras din zona de lucru sina uzata(25ml)</t>
  </si>
  <si>
    <t>Montat sina pe cadru cu ajutorul podului rulant(25ml)</t>
  </si>
  <si>
    <t>Fixat prin sudura sina de cadru sustinere(25ml)</t>
  </si>
  <si>
    <t>Transportat de la atelier motor nou</t>
  </si>
  <si>
    <t xml:space="preserve">Delimitare zona de lucru, instruire SSM si SU </t>
  </si>
  <si>
    <t xml:space="preserve">Efectuat curatenie la locul de munca </t>
  </si>
  <si>
    <t>Transportat la atelier motor defect</t>
  </si>
  <si>
    <t>Transportat de la atelier cuplaj centrifugal nou</t>
  </si>
  <si>
    <t>Transportat la atelier cuplaj hidraulic defect</t>
  </si>
  <si>
    <t>Transportat de la atelier reductor nou</t>
  </si>
  <si>
    <t>Montat si gresat cuplaj dintat CD5</t>
  </si>
  <si>
    <t>Efectuat curatenie la locul de munca</t>
  </si>
  <si>
    <t>Transportat la atelier reductor defect</t>
  </si>
  <si>
    <t>Transportat de la atelier ansamblu transmisie actionata nou</t>
  </si>
  <si>
    <t>Transportat la atelier ansamblu transmisie defect</t>
  </si>
  <si>
    <t>Transportat de la atelier ansamblu transmisie nou</t>
  </si>
  <si>
    <t>Legat ansamblu transmisie defect in sarcina podului si extras din zona de lucru</t>
  </si>
  <si>
    <t>Transportat in zona de depozitare ansamblu transmisie defect</t>
  </si>
  <si>
    <t>Transportat de la atelier ansamblu rola defect</t>
  </si>
  <si>
    <t>Transportat in zona de depozitare si reparatie ansamblu rola defect</t>
  </si>
  <si>
    <t>Transportat in zona de depozitare si reparatie tronson banda defect</t>
  </si>
  <si>
    <t>Transportat tronson banda noua, pentru montaj</t>
  </si>
  <si>
    <t>Transportat banda noua, pentru montaj</t>
  </si>
  <si>
    <t>Montat opritori din ambele parti ale benzii metalice</t>
  </si>
  <si>
    <t>Transportat in zona de lucru sina noua(25ml)</t>
  </si>
  <si>
    <t>Verificat bolturi si bucse banda</t>
  </si>
  <si>
    <t>Transportat in zona de depozitare sina uzata</t>
  </si>
  <si>
    <t xml:space="preserve"> Lista pachete de lucru electrice/mecanice lucrari corective BANDA METALICA</t>
  </si>
  <si>
    <t>C1</t>
  </si>
  <si>
    <t>C2</t>
  </si>
  <si>
    <t>C3</t>
  </si>
  <si>
    <t>C4</t>
  </si>
  <si>
    <t>C5</t>
  </si>
  <si>
    <t>C6</t>
  </si>
  <si>
    <t>C7</t>
  </si>
  <si>
    <t>C8</t>
  </si>
  <si>
    <t>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</si>
</sst>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sz val="10"/>
      <color indexed="10"/>
      <name val="Trebuchet MS"/>
      <family val="2"/>
    </font>
    <font>
      <sz val="10"/>
      <color theme="1"/>
      <name val="Trebuchet MS"/>
      <family val="2"/>
    </font>
    <font>
      <b/>
      <i/>
      <sz val="11"/>
      <name val="Trebuchet MS"/>
      <family val="2"/>
    </font>
    <font>
      <b/>
      <sz val="12"/>
      <color theme="1"/>
      <name val="Trebuchet MS"/>
      <family val="2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9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1" fillId="3" borderId="3" xfId="0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right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hete de lucru (3)"/>
      <sheetName val="Pachete de lucru (2)"/>
      <sheetName val="Pachete de lucru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0"/>
  <sheetViews>
    <sheetView tabSelected="1" view="pageBreakPreview" zoomScaleNormal="100" zoomScaleSheetLayoutView="100" workbookViewId="0">
      <pane ySplit="5" topLeftCell="A6" activePane="bottomLeft" state="frozen"/>
      <selection pane="bottomLeft" activeCell="J162" sqref="I162:J162"/>
    </sheetView>
  </sheetViews>
  <sheetFormatPr defaultColWidth="9.140625" defaultRowHeight="15" x14ac:dyDescent="0.2"/>
  <cols>
    <col min="1" max="1" width="5.28515625" style="9" customWidth="1"/>
    <col min="2" max="2" width="33.7109375" style="2" customWidth="1"/>
    <col min="3" max="3" width="6" style="3" customWidth="1"/>
    <col min="4" max="4" width="52.140625" style="2" customWidth="1"/>
    <col min="5" max="5" width="8.7109375" style="48" customWidth="1"/>
    <col min="6" max="6" width="6.28515625" style="48" customWidth="1"/>
    <col min="7" max="7" width="7.5703125" style="48" customWidth="1"/>
    <col min="8" max="8" width="7.7109375" style="87" customWidth="1"/>
    <col min="9" max="9" width="8.5703125" style="4" customWidth="1"/>
    <col min="10" max="16384" width="9.140625" style="5"/>
  </cols>
  <sheetData>
    <row r="1" spans="1:9" ht="18" x14ac:dyDescent="0.2">
      <c r="A1" s="1"/>
    </row>
    <row r="2" spans="1:9" ht="8.25" customHeight="1" x14ac:dyDescent="0.2">
      <c r="A2" s="6"/>
    </row>
    <row r="3" spans="1:9" ht="15.75" customHeight="1" x14ac:dyDescent="0.2">
      <c r="A3" s="7" t="s">
        <v>123</v>
      </c>
      <c r="B3" s="5"/>
      <c r="C3" s="5"/>
      <c r="D3" s="5"/>
      <c r="E3" s="3"/>
      <c r="F3" s="3"/>
      <c r="G3" s="3"/>
      <c r="H3" s="88"/>
      <c r="I3" s="8"/>
    </row>
    <row r="4" spans="1:9" ht="7.5" customHeight="1" x14ac:dyDescent="0.2">
      <c r="B4" s="5"/>
      <c r="C4" s="5"/>
      <c r="D4" s="5"/>
      <c r="E4" s="3"/>
      <c r="F4" s="3"/>
      <c r="G4" s="3"/>
      <c r="H4" s="88"/>
      <c r="I4" s="8"/>
    </row>
    <row r="5" spans="1:9" s="13" customFormat="1" ht="56.25" customHeight="1" x14ac:dyDescent="0.2">
      <c r="A5" s="10" t="s">
        <v>0</v>
      </c>
      <c r="B5" s="11" t="s">
        <v>1</v>
      </c>
      <c r="C5" s="44" t="s">
        <v>2</v>
      </c>
      <c r="D5" s="11" t="s">
        <v>3</v>
      </c>
      <c r="E5" s="11" t="s">
        <v>6</v>
      </c>
      <c r="F5" s="11" t="s">
        <v>7</v>
      </c>
      <c r="G5" s="11" t="s">
        <v>8</v>
      </c>
      <c r="H5" s="89" t="s">
        <v>9</v>
      </c>
      <c r="I5" s="45" t="s">
        <v>4</v>
      </c>
    </row>
    <row r="6" spans="1:9" s="13" customFormat="1" ht="30" x14ac:dyDescent="0.2">
      <c r="A6" s="31" t="s">
        <v>124</v>
      </c>
      <c r="B6" s="34" t="s">
        <v>10</v>
      </c>
      <c r="C6" s="33"/>
      <c r="D6" s="16" t="s">
        <v>5</v>
      </c>
      <c r="E6" s="47">
        <v>4</v>
      </c>
      <c r="F6" s="47"/>
      <c r="G6" s="47"/>
      <c r="H6" s="57">
        <f>G20/60</f>
        <v>24.25</v>
      </c>
      <c r="I6" s="32"/>
    </row>
    <row r="7" spans="1:9" s="13" customFormat="1" x14ac:dyDescent="0.2">
      <c r="A7" s="10"/>
      <c r="B7" s="11"/>
      <c r="C7" s="12">
        <v>1</v>
      </c>
      <c r="D7" s="35" t="s">
        <v>100</v>
      </c>
      <c r="E7" s="29">
        <v>4</v>
      </c>
      <c r="F7" s="29">
        <v>15</v>
      </c>
      <c r="G7" s="29">
        <f>F7*E7</f>
        <v>60</v>
      </c>
      <c r="H7" s="75">
        <f>H6</f>
        <v>24.25</v>
      </c>
      <c r="I7" s="76"/>
    </row>
    <row r="8" spans="1:9" s="13" customFormat="1" x14ac:dyDescent="0.2">
      <c r="A8" s="10"/>
      <c r="B8" s="11"/>
      <c r="C8" s="12">
        <v>2</v>
      </c>
      <c r="D8" s="35" t="s">
        <v>99</v>
      </c>
      <c r="E8" s="29">
        <v>2</v>
      </c>
      <c r="F8" s="29">
        <v>45</v>
      </c>
      <c r="G8" s="29">
        <f t="shared" ref="G8:G19" si="0">F8*E8</f>
        <v>90</v>
      </c>
      <c r="H8" s="90"/>
      <c r="I8" s="77"/>
    </row>
    <row r="9" spans="1:9" s="13" customFormat="1" x14ac:dyDescent="0.2">
      <c r="A9" s="10"/>
      <c r="B9" s="11"/>
      <c r="C9" s="12">
        <v>2</v>
      </c>
      <c r="D9" s="35" t="s">
        <v>11</v>
      </c>
      <c r="E9" s="29">
        <v>2</v>
      </c>
      <c r="F9" s="29">
        <v>45</v>
      </c>
      <c r="G9" s="29">
        <f t="shared" si="0"/>
        <v>90</v>
      </c>
      <c r="H9" s="90"/>
      <c r="I9" s="77"/>
    </row>
    <row r="10" spans="1:9" s="13" customFormat="1" x14ac:dyDescent="0.2">
      <c r="A10" s="10"/>
      <c r="B10" s="11"/>
      <c r="C10" s="12">
        <v>3</v>
      </c>
      <c r="D10" s="35" t="s">
        <v>12</v>
      </c>
      <c r="E10" s="29">
        <v>2</v>
      </c>
      <c r="F10" s="29">
        <v>30</v>
      </c>
      <c r="G10" s="29">
        <f t="shared" si="0"/>
        <v>60</v>
      </c>
      <c r="H10" s="90"/>
      <c r="I10" s="77"/>
    </row>
    <row r="11" spans="1:9" s="13" customFormat="1" x14ac:dyDescent="0.2">
      <c r="A11" s="10"/>
      <c r="B11" s="11"/>
      <c r="C11" s="12">
        <v>4</v>
      </c>
      <c r="D11" s="35" t="s">
        <v>13</v>
      </c>
      <c r="E11" s="29">
        <v>2</v>
      </c>
      <c r="F11" s="29">
        <v>45</v>
      </c>
      <c r="G11" s="29">
        <f t="shared" si="0"/>
        <v>90</v>
      </c>
      <c r="H11" s="90"/>
      <c r="I11" s="77"/>
    </row>
    <row r="12" spans="1:9" s="13" customFormat="1" x14ac:dyDescent="0.2">
      <c r="A12" s="10"/>
      <c r="B12" s="11"/>
      <c r="C12" s="12">
        <v>5</v>
      </c>
      <c r="D12" s="35" t="s">
        <v>14</v>
      </c>
      <c r="E12" s="29">
        <v>4</v>
      </c>
      <c r="F12" s="29">
        <v>30</v>
      </c>
      <c r="G12" s="29">
        <f t="shared" si="0"/>
        <v>120</v>
      </c>
      <c r="H12" s="90"/>
      <c r="I12" s="77"/>
    </row>
    <row r="13" spans="1:9" s="13" customFormat="1" x14ac:dyDescent="0.2">
      <c r="A13" s="10"/>
      <c r="B13" s="11"/>
      <c r="C13" s="12">
        <v>6</v>
      </c>
      <c r="D13" s="35" t="s">
        <v>15</v>
      </c>
      <c r="E13" s="29">
        <v>4</v>
      </c>
      <c r="F13" s="29">
        <v>30</v>
      </c>
      <c r="G13" s="29">
        <f t="shared" si="0"/>
        <v>120</v>
      </c>
      <c r="H13" s="90"/>
      <c r="I13" s="77"/>
    </row>
    <row r="14" spans="1:9" s="13" customFormat="1" x14ac:dyDescent="0.2">
      <c r="A14" s="10"/>
      <c r="B14" s="11"/>
      <c r="C14" s="12">
        <v>7</v>
      </c>
      <c r="D14" s="35" t="s">
        <v>16</v>
      </c>
      <c r="E14" s="29">
        <v>4</v>
      </c>
      <c r="F14" s="29">
        <v>60</v>
      </c>
      <c r="G14" s="29">
        <f t="shared" si="0"/>
        <v>240</v>
      </c>
      <c r="H14" s="90"/>
      <c r="I14" s="77"/>
    </row>
    <row r="15" spans="1:9" s="13" customFormat="1" x14ac:dyDescent="0.2">
      <c r="A15" s="10"/>
      <c r="B15" s="11"/>
      <c r="C15" s="12">
        <v>8</v>
      </c>
      <c r="D15" s="35" t="s">
        <v>17</v>
      </c>
      <c r="E15" s="29">
        <v>2</v>
      </c>
      <c r="F15" s="29">
        <v>60</v>
      </c>
      <c r="G15" s="29">
        <f t="shared" si="0"/>
        <v>120</v>
      </c>
      <c r="H15" s="90"/>
      <c r="I15" s="77"/>
    </row>
    <row r="16" spans="1:9" s="13" customFormat="1" x14ac:dyDescent="0.2">
      <c r="A16" s="10"/>
      <c r="B16" s="11"/>
      <c r="C16" s="12">
        <v>9</v>
      </c>
      <c r="D16" s="35" t="s">
        <v>18</v>
      </c>
      <c r="E16" s="29">
        <v>2</v>
      </c>
      <c r="F16" s="29">
        <v>45</v>
      </c>
      <c r="G16" s="29">
        <f t="shared" si="0"/>
        <v>90</v>
      </c>
      <c r="H16" s="90"/>
      <c r="I16" s="77"/>
    </row>
    <row r="17" spans="1:9" s="13" customFormat="1" x14ac:dyDescent="0.2">
      <c r="A17" s="10"/>
      <c r="B17" s="11"/>
      <c r="C17" s="12">
        <v>10</v>
      </c>
      <c r="D17" s="35" t="s">
        <v>19</v>
      </c>
      <c r="E17" s="29">
        <v>3</v>
      </c>
      <c r="F17" s="29">
        <v>45</v>
      </c>
      <c r="G17" s="29">
        <f t="shared" si="0"/>
        <v>135</v>
      </c>
      <c r="H17" s="90"/>
      <c r="I17" s="77"/>
    </row>
    <row r="18" spans="1:9" s="13" customFormat="1" x14ac:dyDescent="0.2">
      <c r="A18" s="10"/>
      <c r="B18" s="11"/>
      <c r="C18" s="12">
        <v>11</v>
      </c>
      <c r="D18" s="35" t="s">
        <v>101</v>
      </c>
      <c r="E18" s="29">
        <v>4</v>
      </c>
      <c r="F18" s="29">
        <v>45</v>
      </c>
      <c r="G18" s="29">
        <f t="shared" si="0"/>
        <v>180</v>
      </c>
      <c r="H18" s="91"/>
      <c r="I18" s="78"/>
    </row>
    <row r="19" spans="1:9" s="13" customFormat="1" x14ac:dyDescent="0.2">
      <c r="A19" s="10"/>
      <c r="B19" s="11"/>
      <c r="C19" s="12">
        <v>12</v>
      </c>
      <c r="D19" s="35" t="s">
        <v>102</v>
      </c>
      <c r="E19" s="29">
        <v>2</v>
      </c>
      <c r="F19" s="29">
        <v>30</v>
      </c>
      <c r="G19" s="29">
        <f t="shared" si="0"/>
        <v>60</v>
      </c>
      <c r="H19" s="92"/>
      <c r="I19" s="41"/>
    </row>
    <row r="20" spans="1:9" s="13" customFormat="1" x14ac:dyDescent="0.2">
      <c r="A20" s="10"/>
      <c r="B20" s="11"/>
      <c r="C20" s="40"/>
      <c r="D20" s="35"/>
      <c r="E20" s="29"/>
      <c r="F20" s="29">
        <f>SUM(F7:F19)</f>
        <v>525</v>
      </c>
      <c r="G20" s="29">
        <f>SUM(G7:G19)</f>
        <v>1455</v>
      </c>
      <c r="H20" s="93"/>
      <c r="I20" s="30"/>
    </row>
    <row r="21" spans="1:9" ht="33" x14ac:dyDescent="0.2">
      <c r="A21" s="14" t="s">
        <v>125</v>
      </c>
      <c r="B21" s="15" t="s">
        <v>20</v>
      </c>
      <c r="C21" s="14"/>
      <c r="D21" s="16" t="s">
        <v>5</v>
      </c>
      <c r="E21" s="47">
        <v>4</v>
      </c>
      <c r="F21" s="47"/>
      <c r="G21" s="49"/>
      <c r="H21" s="58">
        <f>G34/60</f>
        <v>23.75</v>
      </c>
      <c r="I21" s="17"/>
    </row>
    <row r="22" spans="1:9" x14ac:dyDescent="0.2">
      <c r="A22" s="18"/>
      <c r="B22" s="19"/>
      <c r="C22" s="20">
        <v>1</v>
      </c>
      <c r="D22" s="35" t="s">
        <v>100</v>
      </c>
      <c r="E22" s="29">
        <v>4</v>
      </c>
      <c r="F22" s="29">
        <v>15</v>
      </c>
      <c r="G22" s="46">
        <f>F22*E22</f>
        <v>60</v>
      </c>
      <c r="H22" s="82">
        <f>H21</f>
        <v>23.75</v>
      </c>
      <c r="I22" s="79"/>
    </row>
    <row r="23" spans="1:9" x14ac:dyDescent="0.2">
      <c r="A23" s="18"/>
      <c r="B23" s="19"/>
      <c r="C23" s="20">
        <v>2</v>
      </c>
      <c r="D23" s="35" t="s">
        <v>103</v>
      </c>
      <c r="E23" s="29">
        <v>2</v>
      </c>
      <c r="F23" s="29">
        <v>60</v>
      </c>
      <c r="G23" s="46">
        <f t="shared" ref="G23:G33" si="1">F23*E23</f>
        <v>120</v>
      </c>
      <c r="H23" s="94"/>
      <c r="I23" s="80"/>
    </row>
    <row r="24" spans="1:9" x14ac:dyDescent="0.2">
      <c r="A24" s="18"/>
      <c r="B24" s="19"/>
      <c r="C24" s="20">
        <v>3</v>
      </c>
      <c r="D24" s="22" t="s">
        <v>21</v>
      </c>
      <c r="E24" s="29">
        <v>2</v>
      </c>
      <c r="F24" s="29">
        <v>45</v>
      </c>
      <c r="G24" s="46">
        <f t="shared" si="1"/>
        <v>90</v>
      </c>
      <c r="H24" s="94"/>
      <c r="I24" s="80"/>
    </row>
    <row r="25" spans="1:9" x14ac:dyDescent="0.2">
      <c r="A25" s="18"/>
      <c r="B25" s="19"/>
      <c r="C25" s="20">
        <v>4</v>
      </c>
      <c r="D25" s="35" t="s">
        <v>22</v>
      </c>
      <c r="E25" s="29">
        <v>2</v>
      </c>
      <c r="F25" s="29">
        <v>30</v>
      </c>
      <c r="G25" s="46">
        <f t="shared" si="1"/>
        <v>60</v>
      </c>
      <c r="H25" s="94"/>
      <c r="I25" s="80"/>
    </row>
    <row r="26" spans="1:9" x14ac:dyDescent="0.2">
      <c r="A26" s="18"/>
      <c r="B26" s="23"/>
      <c r="C26" s="20">
        <v>5</v>
      </c>
      <c r="D26" s="35" t="s">
        <v>23</v>
      </c>
      <c r="E26" s="29">
        <v>2</v>
      </c>
      <c r="F26" s="29">
        <v>45</v>
      </c>
      <c r="G26" s="46">
        <f t="shared" si="1"/>
        <v>90</v>
      </c>
      <c r="H26" s="94"/>
      <c r="I26" s="80"/>
    </row>
    <row r="27" spans="1:9" x14ac:dyDescent="0.2">
      <c r="A27" s="18"/>
      <c r="B27" s="23"/>
      <c r="C27" s="20">
        <v>6</v>
      </c>
      <c r="D27" s="35" t="s">
        <v>15</v>
      </c>
      <c r="E27" s="29">
        <v>4</v>
      </c>
      <c r="F27" s="29">
        <v>30</v>
      </c>
      <c r="G27" s="46">
        <f t="shared" si="1"/>
        <v>120</v>
      </c>
      <c r="H27" s="94"/>
      <c r="I27" s="80"/>
    </row>
    <row r="28" spans="1:9" ht="30" x14ac:dyDescent="0.2">
      <c r="A28" s="18"/>
      <c r="B28" s="23"/>
      <c r="C28" s="20">
        <v>7</v>
      </c>
      <c r="D28" s="35" t="s">
        <v>24</v>
      </c>
      <c r="E28" s="29">
        <v>4</v>
      </c>
      <c r="F28" s="29">
        <v>30</v>
      </c>
      <c r="G28" s="46">
        <f t="shared" si="1"/>
        <v>120</v>
      </c>
      <c r="H28" s="94"/>
      <c r="I28" s="80"/>
    </row>
    <row r="29" spans="1:9" x14ac:dyDescent="0.2">
      <c r="A29" s="18"/>
      <c r="B29" s="23"/>
      <c r="C29" s="20">
        <v>8</v>
      </c>
      <c r="D29" s="35" t="s">
        <v>25</v>
      </c>
      <c r="E29" s="29">
        <v>4</v>
      </c>
      <c r="F29" s="29">
        <v>60</v>
      </c>
      <c r="G29" s="46">
        <f t="shared" si="1"/>
        <v>240</v>
      </c>
      <c r="H29" s="94"/>
      <c r="I29" s="80"/>
    </row>
    <row r="30" spans="1:9" x14ac:dyDescent="0.2">
      <c r="A30" s="18"/>
      <c r="B30" s="23"/>
      <c r="C30" s="20">
        <v>9</v>
      </c>
      <c r="D30" s="35" t="s">
        <v>26</v>
      </c>
      <c r="E30" s="29">
        <v>2</v>
      </c>
      <c r="F30" s="29">
        <v>60</v>
      </c>
      <c r="G30" s="46">
        <f t="shared" si="1"/>
        <v>120</v>
      </c>
      <c r="H30" s="94"/>
      <c r="I30" s="80"/>
    </row>
    <row r="31" spans="1:9" x14ac:dyDescent="0.2">
      <c r="A31" s="18"/>
      <c r="B31" s="23"/>
      <c r="C31" s="20">
        <v>10</v>
      </c>
      <c r="D31" s="35" t="s">
        <v>19</v>
      </c>
      <c r="E31" s="29">
        <v>2</v>
      </c>
      <c r="F31" s="29">
        <v>45</v>
      </c>
      <c r="G31" s="46">
        <f t="shared" si="1"/>
        <v>90</v>
      </c>
      <c r="H31" s="94"/>
      <c r="I31" s="80"/>
    </row>
    <row r="32" spans="1:9" x14ac:dyDescent="0.2">
      <c r="A32" s="18"/>
      <c r="B32" s="23"/>
      <c r="C32" s="20">
        <v>11</v>
      </c>
      <c r="D32" s="35" t="s">
        <v>101</v>
      </c>
      <c r="E32" s="29">
        <v>3</v>
      </c>
      <c r="F32" s="29">
        <v>45</v>
      </c>
      <c r="G32" s="46">
        <f t="shared" si="1"/>
        <v>135</v>
      </c>
      <c r="H32" s="94"/>
      <c r="I32" s="80"/>
    </row>
    <row r="33" spans="1:9" x14ac:dyDescent="0.2">
      <c r="A33" s="18"/>
      <c r="B33" s="23"/>
      <c r="C33" s="20">
        <v>12</v>
      </c>
      <c r="D33" s="35" t="s">
        <v>104</v>
      </c>
      <c r="E33" s="29">
        <v>4</v>
      </c>
      <c r="F33" s="29">
        <v>45</v>
      </c>
      <c r="G33" s="46">
        <f t="shared" si="1"/>
        <v>180</v>
      </c>
      <c r="H33" s="95"/>
      <c r="I33" s="81"/>
    </row>
    <row r="34" spans="1:9" x14ac:dyDescent="0.2">
      <c r="A34" s="18"/>
      <c r="B34" s="23"/>
      <c r="C34" s="20"/>
      <c r="D34" s="35"/>
      <c r="E34" s="29"/>
      <c r="F34" s="29">
        <f>SUM(F22:F33)</f>
        <v>510</v>
      </c>
      <c r="G34" s="50">
        <f>SUM(G22:G33)</f>
        <v>1425</v>
      </c>
      <c r="H34" s="96"/>
      <c r="I34" s="21"/>
    </row>
    <row r="35" spans="1:9" ht="33" x14ac:dyDescent="0.2">
      <c r="A35" s="14" t="s">
        <v>126</v>
      </c>
      <c r="B35" s="15" t="s">
        <v>27</v>
      </c>
      <c r="C35" s="25"/>
      <c r="D35" s="26" t="s">
        <v>5</v>
      </c>
      <c r="E35" s="51">
        <v>6</v>
      </c>
      <c r="F35" s="51"/>
      <c r="G35" s="51"/>
      <c r="H35" s="58">
        <f>G52/60</f>
        <v>35.75</v>
      </c>
      <c r="I35" s="17"/>
    </row>
    <row r="36" spans="1:9" x14ac:dyDescent="0.2">
      <c r="A36" s="18"/>
      <c r="B36" s="19"/>
      <c r="C36" s="20">
        <v>1</v>
      </c>
      <c r="D36" s="35" t="s">
        <v>100</v>
      </c>
      <c r="E36" s="46">
        <v>6</v>
      </c>
      <c r="F36" s="20">
        <v>15</v>
      </c>
      <c r="G36" s="20">
        <f>F36*E36</f>
        <v>90</v>
      </c>
      <c r="H36" s="82">
        <f>H35</f>
        <v>35.75</v>
      </c>
      <c r="I36" s="68"/>
    </row>
    <row r="37" spans="1:9" x14ac:dyDescent="0.2">
      <c r="A37" s="18"/>
      <c r="B37" s="19"/>
      <c r="C37" s="20">
        <v>2</v>
      </c>
      <c r="D37" s="35" t="s">
        <v>105</v>
      </c>
      <c r="E37" s="46">
        <v>3</v>
      </c>
      <c r="F37" s="20">
        <v>45</v>
      </c>
      <c r="G37" s="20">
        <f t="shared" ref="G37:G51" si="2">F37*E37</f>
        <v>135</v>
      </c>
      <c r="H37" s="94"/>
      <c r="I37" s="69"/>
    </row>
    <row r="38" spans="1:9" x14ac:dyDescent="0.2">
      <c r="A38" s="18"/>
      <c r="B38" s="19"/>
      <c r="C38" s="20">
        <v>3</v>
      </c>
      <c r="D38" s="22" t="s">
        <v>28</v>
      </c>
      <c r="E38" s="46">
        <v>4</v>
      </c>
      <c r="F38" s="20">
        <v>45</v>
      </c>
      <c r="G38" s="20">
        <f t="shared" si="2"/>
        <v>180</v>
      </c>
      <c r="H38" s="94"/>
      <c r="I38" s="69"/>
    </row>
    <row r="39" spans="1:9" ht="30" x14ac:dyDescent="0.2">
      <c r="A39" s="18"/>
      <c r="B39" s="19"/>
      <c r="C39" s="20">
        <v>4</v>
      </c>
      <c r="D39" s="22" t="s">
        <v>29</v>
      </c>
      <c r="E39" s="46">
        <v>2</v>
      </c>
      <c r="F39" s="20">
        <v>30</v>
      </c>
      <c r="G39" s="20">
        <f t="shared" si="2"/>
        <v>60</v>
      </c>
      <c r="H39" s="94"/>
      <c r="I39" s="69"/>
    </row>
    <row r="40" spans="1:9" ht="30" x14ac:dyDescent="0.2">
      <c r="A40" s="18"/>
      <c r="B40" s="23"/>
      <c r="C40" s="20">
        <v>5</v>
      </c>
      <c r="D40" s="22" t="s">
        <v>30</v>
      </c>
      <c r="E40" s="46">
        <v>2</v>
      </c>
      <c r="F40" s="20">
        <v>60</v>
      </c>
      <c r="G40" s="20">
        <f t="shared" si="2"/>
        <v>120</v>
      </c>
      <c r="H40" s="94"/>
      <c r="I40" s="69"/>
    </row>
    <row r="41" spans="1:9" x14ac:dyDescent="0.2">
      <c r="A41" s="18"/>
      <c r="B41" s="23"/>
      <c r="C41" s="20">
        <v>6</v>
      </c>
      <c r="D41" s="22" t="s">
        <v>31</v>
      </c>
      <c r="E41" s="46">
        <v>4</v>
      </c>
      <c r="F41" s="20">
        <v>30</v>
      </c>
      <c r="G41" s="20">
        <f t="shared" si="2"/>
        <v>120</v>
      </c>
      <c r="H41" s="94"/>
      <c r="I41" s="69"/>
    </row>
    <row r="42" spans="1:9" ht="30" x14ac:dyDescent="0.2">
      <c r="A42" s="18"/>
      <c r="B42" s="23"/>
      <c r="C42" s="20">
        <v>7</v>
      </c>
      <c r="D42" s="22" t="s">
        <v>32</v>
      </c>
      <c r="E42" s="46">
        <v>6</v>
      </c>
      <c r="F42" s="20">
        <v>45</v>
      </c>
      <c r="G42" s="20">
        <f t="shared" si="2"/>
        <v>270</v>
      </c>
      <c r="H42" s="94"/>
      <c r="I42" s="69"/>
    </row>
    <row r="43" spans="1:9" x14ac:dyDescent="0.2">
      <c r="A43" s="18"/>
      <c r="B43" s="23"/>
      <c r="C43" s="20">
        <v>8</v>
      </c>
      <c r="D43" s="22" t="s">
        <v>106</v>
      </c>
      <c r="E43" s="46">
        <v>3</v>
      </c>
      <c r="F43" s="20">
        <v>30</v>
      </c>
      <c r="G43" s="20">
        <f t="shared" si="2"/>
        <v>90</v>
      </c>
      <c r="H43" s="94"/>
      <c r="I43" s="69"/>
    </row>
    <row r="44" spans="1:9" ht="30" x14ac:dyDescent="0.2">
      <c r="A44" s="18"/>
      <c r="B44" s="23"/>
      <c r="C44" s="20">
        <v>9</v>
      </c>
      <c r="D44" s="22" t="s">
        <v>33</v>
      </c>
      <c r="E44" s="46">
        <v>5</v>
      </c>
      <c r="F44" s="20">
        <v>60</v>
      </c>
      <c r="G44" s="20">
        <f t="shared" si="2"/>
        <v>300</v>
      </c>
      <c r="H44" s="94"/>
      <c r="I44" s="69"/>
    </row>
    <row r="45" spans="1:9" x14ac:dyDescent="0.2">
      <c r="A45" s="18"/>
      <c r="B45" s="23"/>
      <c r="C45" s="20">
        <v>10</v>
      </c>
      <c r="D45" s="22" t="s">
        <v>34</v>
      </c>
      <c r="E45" s="46">
        <v>4</v>
      </c>
      <c r="F45" s="20">
        <v>60</v>
      </c>
      <c r="G45" s="20">
        <f t="shared" si="2"/>
        <v>240</v>
      </c>
      <c r="H45" s="94"/>
      <c r="I45" s="69"/>
    </row>
    <row r="46" spans="1:9" x14ac:dyDescent="0.2">
      <c r="A46" s="18"/>
      <c r="B46" s="23"/>
      <c r="C46" s="20">
        <v>11</v>
      </c>
      <c r="D46" s="22" t="s">
        <v>49</v>
      </c>
      <c r="E46" s="46">
        <v>2</v>
      </c>
      <c r="F46" s="20">
        <v>15</v>
      </c>
      <c r="G46" s="20">
        <f t="shared" si="2"/>
        <v>30</v>
      </c>
      <c r="H46" s="94"/>
      <c r="I46" s="69"/>
    </row>
    <row r="47" spans="1:9" x14ac:dyDescent="0.2">
      <c r="A47" s="18"/>
      <c r="B47" s="23"/>
      <c r="C47" s="20">
        <v>12</v>
      </c>
      <c r="D47" s="22" t="s">
        <v>35</v>
      </c>
      <c r="E47" s="46">
        <v>4</v>
      </c>
      <c r="F47" s="20">
        <v>45</v>
      </c>
      <c r="G47" s="20">
        <f t="shared" si="2"/>
        <v>180</v>
      </c>
      <c r="H47" s="94"/>
      <c r="I47" s="69"/>
    </row>
    <row r="48" spans="1:9" x14ac:dyDescent="0.2">
      <c r="A48" s="18"/>
      <c r="B48" s="23"/>
      <c r="C48" s="20">
        <v>13</v>
      </c>
      <c r="D48" s="35" t="s">
        <v>36</v>
      </c>
      <c r="E48" s="46">
        <v>2</v>
      </c>
      <c r="F48" s="20">
        <v>15</v>
      </c>
      <c r="G48" s="20">
        <f t="shared" si="2"/>
        <v>30</v>
      </c>
      <c r="H48" s="94"/>
      <c r="I48" s="69"/>
    </row>
    <row r="49" spans="1:9" x14ac:dyDescent="0.2">
      <c r="A49" s="18"/>
      <c r="B49" s="23"/>
      <c r="C49" s="20">
        <v>14</v>
      </c>
      <c r="D49" s="35" t="s">
        <v>37</v>
      </c>
      <c r="E49" s="46">
        <v>4</v>
      </c>
      <c r="F49" s="20">
        <v>30</v>
      </c>
      <c r="G49" s="20">
        <f t="shared" si="2"/>
        <v>120</v>
      </c>
      <c r="H49" s="94"/>
      <c r="I49" s="69"/>
    </row>
    <row r="50" spans="1:9" x14ac:dyDescent="0.2">
      <c r="A50" s="18"/>
      <c r="B50" s="23"/>
      <c r="C50" s="20">
        <v>15</v>
      </c>
      <c r="D50" s="35" t="s">
        <v>107</v>
      </c>
      <c r="E50" s="46">
        <v>6</v>
      </c>
      <c r="F50" s="20">
        <v>15</v>
      </c>
      <c r="G50" s="20">
        <f t="shared" si="2"/>
        <v>90</v>
      </c>
      <c r="H50" s="94"/>
      <c r="I50" s="69"/>
    </row>
    <row r="51" spans="1:9" x14ac:dyDescent="0.2">
      <c r="A51" s="18"/>
      <c r="B51" s="23"/>
      <c r="C51" s="20">
        <v>16</v>
      </c>
      <c r="D51" s="35" t="s">
        <v>108</v>
      </c>
      <c r="E51" s="46">
        <v>3</v>
      </c>
      <c r="F51" s="20">
        <v>30</v>
      </c>
      <c r="G51" s="20">
        <f t="shared" si="2"/>
        <v>90</v>
      </c>
      <c r="H51" s="95"/>
      <c r="I51" s="83"/>
    </row>
    <row r="52" spans="1:9" x14ac:dyDescent="0.2">
      <c r="A52" s="18"/>
      <c r="B52" s="23"/>
      <c r="C52" s="42"/>
      <c r="D52" s="35"/>
      <c r="E52" s="46"/>
      <c r="F52" s="20">
        <f>SUM(F36:F51)</f>
        <v>570</v>
      </c>
      <c r="G52" s="20">
        <f>SUM(G36:G51)</f>
        <v>2145</v>
      </c>
      <c r="H52" s="96"/>
      <c r="I52" s="24"/>
    </row>
    <row r="53" spans="1:9" ht="33" x14ac:dyDescent="0.2">
      <c r="A53" s="14" t="s">
        <v>127</v>
      </c>
      <c r="B53" s="15" t="s">
        <v>38</v>
      </c>
      <c r="C53" s="25"/>
      <c r="D53" s="26" t="s">
        <v>5</v>
      </c>
      <c r="E53" s="51">
        <v>6</v>
      </c>
      <c r="F53" s="51"/>
      <c r="G53" s="51"/>
      <c r="H53" s="58">
        <f>G79/60</f>
        <v>48</v>
      </c>
      <c r="I53" s="17"/>
    </row>
    <row r="54" spans="1:9" x14ac:dyDescent="0.2">
      <c r="A54" s="18"/>
      <c r="B54" s="19"/>
      <c r="C54" s="20">
        <v>1</v>
      </c>
      <c r="D54" s="35" t="s">
        <v>100</v>
      </c>
      <c r="E54" s="46">
        <v>6</v>
      </c>
      <c r="F54" s="20">
        <v>15</v>
      </c>
      <c r="G54" s="20">
        <f>F54*E54</f>
        <v>90</v>
      </c>
      <c r="H54" s="82">
        <f>H53</f>
        <v>48</v>
      </c>
      <c r="I54" s="68"/>
    </row>
    <row r="55" spans="1:9" ht="30" x14ac:dyDescent="0.2">
      <c r="A55" s="18"/>
      <c r="B55" s="19"/>
      <c r="C55" s="20">
        <v>2</v>
      </c>
      <c r="D55" s="35" t="s">
        <v>109</v>
      </c>
      <c r="E55" s="46">
        <v>2</v>
      </c>
      <c r="F55" s="20">
        <v>15</v>
      </c>
      <c r="G55" s="20">
        <f t="shared" ref="G55:G78" si="3">F55*E55</f>
        <v>30</v>
      </c>
      <c r="H55" s="94"/>
      <c r="I55" s="69"/>
    </row>
    <row r="56" spans="1:9" ht="30" x14ac:dyDescent="0.2">
      <c r="A56" s="18"/>
      <c r="B56" s="19"/>
      <c r="C56" s="20">
        <v>3</v>
      </c>
      <c r="D56" s="22" t="s">
        <v>39</v>
      </c>
      <c r="E56" s="50">
        <v>2</v>
      </c>
      <c r="F56" s="50">
        <v>30</v>
      </c>
      <c r="G56" s="20">
        <f t="shared" si="3"/>
        <v>60</v>
      </c>
      <c r="H56" s="94"/>
      <c r="I56" s="69"/>
    </row>
    <row r="57" spans="1:9" ht="45" x14ac:dyDescent="0.2">
      <c r="A57" s="18"/>
      <c r="B57" s="19"/>
      <c r="C57" s="20">
        <v>3</v>
      </c>
      <c r="D57" s="22" t="s">
        <v>40</v>
      </c>
      <c r="E57" s="50">
        <v>2</v>
      </c>
      <c r="F57" s="50">
        <v>15</v>
      </c>
      <c r="G57" s="20">
        <f t="shared" si="3"/>
        <v>30</v>
      </c>
      <c r="H57" s="94"/>
      <c r="I57" s="69"/>
    </row>
    <row r="58" spans="1:9" ht="30" x14ac:dyDescent="0.2">
      <c r="A58" s="18"/>
      <c r="B58" s="19"/>
      <c r="C58" s="20">
        <v>4</v>
      </c>
      <c r="D58" s="22" t="s">
        <v>41</v>
      </c>
      <c r="E58" s="50">
        <v>2</v>
      </c>
      <c r="F58" s="50">
        <v>30</v>
      </c>
      <c r="G58" s="20">
        <f t="shared" si="3"/>
        <v>60</v>
      </c>
      <c r="H58" s="94"/>
      <c r="I58" s="69"/>
    </row>
    <row r="59" spans="1:9" x14ac:dyDescent="0.2">
      <c r="A59" s="18"/>
      <c r="B59" s="19"/>
      <c r="C59" s="20">
        <v>5</v>
      </c>
      <c r="D59" s="22" t="s">
        <v>42</v>
      </c>
      <c r="E59" s="50">
        <v>3</v>
      </c>
      <c r="F59" s="50">
        <v>30</v>
      </c>
      <c r="G59" s="20">
        <f t="shared" si="3"/>
        <v>90</v>
      </c>
      <c r="H59" s="94"/>
      <c r="I59" s="69"/>
    </row>
    <row r="60" spans="1:9" ht="30" x14ac:dyDescent="0.2">
      <c r="A60" s="18"/>
      <c r="B60" s="19"/>
      <c r="C60" s="20">
        <v>6</v>
      </c>
      <c r="D60" s="22" t="s">
        <v>43</v>
      </c>
      <c r="E60" s="50">
        <v>4</v>
      </c>
      <c r="F60" s="50">
        <v>30</v>
      </c>
      <c r="G60" s="20">
        <f t="shared" si="3"/>
        <v>120</v>
      </c>
      <c r="H60" s="94"/>
      <c r="I60" s="69"/>
    </row>
    <row r="61" spans="1:9" x14ac:dyDescent="0.2">
      <c r="A61" s="18"/>
      <c r="B61" s="19"/>
      <c r="C61" s="20">
        <v>7</v>
      </c>
      <c r="D61" s="22" t="s">
        <v>44</v>
      </c>
      <c r="E61" s="50">
        <v>2</v>
      </c>
      <c r="F61" s="50">
        <v>15</v>
      </c>
      <c r="G61" s="20">
        <f t="shared" si="3"/>
        <v>30</v>
      </c>
      <c r="H61" s="94"/>
      <c r="I61" s="69"/>
    </row>
    <row r="62" spans="1:9" x14ac:dyDescent="0.2">
      <c r="A62" s="18"/>
      <c r="B62" s="19"/>
      <c r="C62" s="20">
        <v>8</v>
      </c>
      <c r="D62" s="22" t="s">
        <v>45</v>
      </c>
      <c r="E62" s="50">
        <v>4</v>
      </c>
      <c r="F62" s="50">
        <v>30</v>
      </c>
      <c r="G62" s="20">
        <f t="shared" si="3"/>
        <v>120</v>
      </c>
      <c r="H62" s="94"/>
      <c r="I62" s="69"/>
    </row>
    <row r="63" spans="1:9" ht="30" x14ac:dyDescent="0.2">
      <c r="A63" s="18"/>
      <c r="B63" s="19"/>
      <c r="C63" s="20">
        <v>9</v>
      </c>
      <c r="D63" s="22" t="s">
        <v>29</v>
      </c>
      <c r="E63" s="50">
        <v>2</v>
      </c>
      <c r="F63" s="50">
        <v>45</v>
      </c>
      <c r="G63" s="20">
        <f t="shared" si="3"/>
        <v>90</v>
      </c>
      <c r="H63" s="94"/>
      <c r="I63" s="69"/>
    </row>
    <row r="64" spans="1:9" ht="30" x14ac:dyDescent="0.2">
      <c r="A64" s="18"/>
      <c r="B64" s="19"/>
      <c r="C64" s="20">
        <v>10</v>
      </c>
      <c r="D64" s="22" t="s">
        <v>30</v>
      </c>
      <c r="E64" s="50">
        <v>2</v>
      </c>
      <c r="F64" s="50">
        <v>30</v>
      </c>
      <c r="G64" s="20">
        <f t="shared" si="3"/>
        <v>60</v>
      </c>
      <c r="H64" s="94"/>
      <c r="I64" s="69"/>
    </row>
    <row r="65" spans="1:9" ht="30" x14ac:dyDescent="0.2">
      <c r="A65" s="18"/>
      <c r="B65" s="19"/>
      <c r="C65" s="20">
        <v>11</v>
      </c>
      <c r="D65" s="22" t="s">
        <v>47</v>
      </c>
      <c r="E65" s="50">
        <v>5</v>
      </c>
      <c r="F65" s="50">
        <v>30</v>
      </c>
      <c r="G65" s="20">
        <f t="shared" si="3"/>
        <v>150</v>
      </c>
      <c r="H65" s="94"/>
      <c r="I65" s="69"/>
    </row>
    <row r="66" spans="1:9" x14ac:dyDescent="0.2">
      <c r="A66" s="18"/>
      <c r="B66" s="19"/>
      <c r="C66" s="20">
        <v>12</v>
      </c>
      <c r="D66" s="22" t="s">
        <v>46</v>
      </c>
      <c r="E66" s="50">
        <v>4</v>
      </c>
      <c r="F66" s="50">
        <v>15</v>
      </c>
      <c r="G66" s="20">
        <f t="shared" si="3"/>
        <v>60</v>
      </c>
      <c r="H66" s="94"/>
      <c r="I66" s="69"/>
    </row>
    <row r="67" spans="1:9" ht="30" x14ac:dyDescent="0.2">
      <c r="A67" s="18"/>
      <c r="B67" s="19"/>
      <c r="C67" s="20">
        <v>13</v>
      </c>
      <c r="D67" s="22" t="s">
        <v>48</v>
      </c>
      <c r="E67" s="50">
        <v>5</v>
      </c>
      <c r="F67" s="50">
        <v>30</v>
      </c>
      <c r="G67" s="20">
        <f t="shared" si="3"/>
        <v>150</v>
      </c>
      <c r="H67" s="94"/>
      <c r="I67" s="69"/>
    </row>
    <row r="68" spans="1:9" ht="30" customHeight="1" x14ac:dyDescent="0.2">
      <c r="A68" s="18"/>
      <c r="B68" s="19"/>
      <c r="C68" s="20">
        <v>14</v>
      </c>
      <c r="D68" s="22" t="s">
        <v>59</v>
      </c>
      <c r="E68" s="50">
        <v>4</v>
      </c>
      <c r="F68" s="50">
        <v>60</v>
      </c>
      <c r="G68" s="20">
        <f t="shared" si="3"/>
        <v>240</v>
      </c>
      <c r="H68" s="94"/>
      <c r="I68" s="69"/>
    </row>
    <row r="69" spans="1:9" x14ac:dyDescent="0.2">
      <c r="A69" s="18"/>
      <c r="B69" s="19"/>
      <c r="C69" s="20">
        <v>15</v>
      </c>
      <c r="D69" s="22" t="s">
        <v>49</v>
      </c>
      <c r="E69" s="50">
        <v>2</v>
      </c>
      <c r="F69" s="50">
        <v>30</v>
      </c>
      <c r="G69" s="20">
        <f t="shared" si="3"/>
        <v>60</v>
      </c>
      <c r="H69" s="94"/>
      <c r="I69" s="69"/>
    </row>
    <row r="70" spans="1:9" x14ac:dyDescent="0.2">
      <c r="A70" s="18"/>
      <c r="B70" s="19"/>
      <c r="C70" s="20">
        <v>16</v>
      </c>
      <c r="D70" s="22" t="s">
        <v>50</v>
      </c>
      <c r="E70" s="50">
        <v>2</v>
      </c>
      <c r="F70" s="50">
        <v>60</v>
      </c>
      <c r="G70" s="20">
        <f t="shared" si="3"/>
        <v>120</v>
      </c>
      <c r="H70" s="94"/>
      <c r="I70" s="69"/>
    </row>
    <row r="71" spans="1:9" ht="30" x14ac:dyDescent="0.2">
      <c r="A71" s="18"/>
      <c r="B71" s="19"/>
      <c r="C71" s="20">
        <v>17</v>
      </c>
      <c r="D71" s="22" t="s">
        <v>51</v>
      </c>
      <c r="E71" s="50">
        <v>5</v>
      </c>
      <c r="F71" s="50">
        <v>30</v>
      </c>
      <c r="G71" s="20">
        <f t="shared" si="3"/>
        <v>150</v>
      </c>
      <c r="H71" s="94"/>
      <c r="I71" s="69"/>
    </row>
    <row r="72" spans="1:9" x14ac:dyDescent="0.2">
      <c r="A72" s="18"/>
      <c r="B72" s="19"/>
      <c r="C72" s="20">
        <v>18</v>
      </c>
      <c r="D72" s="22" t="s">
        <v>52</v>
      </c>
      <c r="E72" s="50">
        <v>4</v>
      </c>
      <c r="F72" s="50">
        <v>60</v>
      </c>
      <c r="G72" s="20">
        <f t="shared" si="3"/>
        <v>240</v>
      </c>
      <c r="H72" s="94"/>
      <c r="I72" s="69"/>
    </row>
    <row r="73" spans="1:9" x14ac:dyDescent="0.2">
      <c r="A73" s="18"/>
      <c r="B73" s="19"/>
      <c r="C73" s="20">
        <v>19</v>
      </c>
      <c r="D73" s="22" t="s">
        <v>53</v>
      </c>
      <c r="E73" s="50">
        <v>4</v>
      </c>
      <c r="F73" s="50">
        <v>60</v>
      </c>
      <c r="G73" s="20">
        <f t="shared" si="3"/>
        <v>240</v>
      </c>
      <c r="H73" s="94"/>
      <c r="I73" s="69"/>
    </row>
    <row r="74" spans="1:9" x14ac:dyDescent="0.2">
      <c r="A74" s="18"/>
      <c r="B74" s="19"/>
      <c r="C74" s="20">
        <v>20</v>
      </c>
      <c r="D74" s="22" t="s">
        <v>54</v>
      </c>
      <c r="E74" s="50">
        <v>2</v>
      </c>
      <c r="F74" s="50">
        <v>45</v>
      </c>
      <c r="G74" s="20">
        <f t="shared" si="3"/>
        <v>90</v>
      </c>
      <c r="H74" s="94"/>
      <c r="I74" s="69"/>
    </row>
    <row r="75" spans="1:9" ht="30" x14ac:dyDescent="0.2">
      <c r="A75" s="18"/>
      <c r="B75" s="19"/>
      <c r="C75" s="20">
        <v>21</v>
      </c>
      <c r="D75" s="22" t="s">
        <v>55</v>
      </c>
      <c r="E75" s="50">
        <v>2</v>
      </c>
      <c r="F75" s="50">
        <v>45</v>
      </c>
      <c r="G75" s="20">
        <f t="shared" si="3"/>
        <v>90</v>
      </c>
      <c r="H75" s="94"/>
      <c r="I75" s="69"/>
    </row>
    <row r="76" spans="1:9" x14ac:dyDescent="0.2">
      <c r="A76" s="18"/>
      <c r="B76" s="19"/>
      <c r="C76" s="20">
        <v>22</v>
      </c>
      <c r="D76" s="35" t="s">
        <v>56</v>
      </c>
      <c r="E76" s="50">
        <v>5</v>
      </c>
      <c r="F76" s="50">
        <v>60</v>
      </c>
      <c r="G76" s="20">
        <f t="shared" si="3"/>
        <v>300</v>
      </c>
      <c r="H76" s="94"/>
      <c r="I76" s="69"/>
    </row>
    <row r="77" spans="1:9" x14ac:dyDescent="0.2">
      <c r="A77" s="18"/>
      <c r="B77" s="19"/>
      <c r="C77" s="20">
        <v>23</v>
      </c>
      <c r="D77" s="35" t="s">
        <v>101</v>
      </c>
      <c r="E77" s="50">
        <v>4</v>
      </c>
      <c r="F77" s="50">
        <v>30</v>
      </c>
      <c r="G77" s="20">
        <f t="shared" si="3"/>
        <v>120</v>
      </c>
      <c r="H77" s="94"/>
      <c r="I77" s="69"/>
    </row>
    <row r="78" spans="1:9" x14ac:dyDescent="0.2">
      <c r="A78" s="18"/>
      <c r="B78" s="19"/>
      <c r="C78" s="20">
        <v>24</v>
      </c>
      <c r="D78" s="35" t="s">
        <v>110</v>
      </c>
      <c r="E78" s="50">
        <v>6</v>
      </c>
      <c r="F78" s="50">
        <v>15</v>
      </c>
      <c r="G78" s="20">
        <f t="shared" si="3"/>
        <v>90</v>
      </c>
      <c r="H78" s="95"/>
      <c r="I78" s="83"/>
    </row>
    <row r="79" spans="1:9" x14ac:dyDescent="0.2">
      <c r="A79" s="18"/>
      <c r="B79" s="19"/>
      <c r="C79" s="20"/>
      <c r="D79" s="35"/>
      <c r="E79" s="50"/>
      <c r="F79" s="50">
        <f>SUM(F54:F78)</f>
        <v>855</v>
      </c>
      <c r="G79" s="50">
        <f>SUM(G54:G78)</f>
        <v>2880</v>
      </c>
      <c r="H79" s="96"/>
      <c r="I79" s="24"/>
    </row>
    <row r="80" spans="1:9" ht="33" x14ac:dyDescent="0.2">
      <c r="A80" s="14" t="s">
        <v>128</v>
      </c>
      <c r="B80" s="15" t="s">
        <v>57</v>
      </c>
      <c r="C80" s="14"/>
      <c r="D80" s="26" t="s">
        <v>5</v>
      </c>
      <c r="E80" s="51">
        <v>6</v>
      </c>
      <c r="F80" s="51"/>
      <c r="G80" s="51"/>
      <c r="H80" s="58">
        <f>G103/60</f>
        <v>47.75</v>
      </c>
      <c r="I80" s="17"/>
    </row>
    <row r="81" spans="1:9" x14ac:dyDescent="0.2">
      <c r="A81" s="18"/>
      <c r="B81" s="19"/>
      <c r="C81" s="20">
        <v>1</v>
      </c>
      <c r="D81" s="35" t="s">
        <v>100</v>
      </c>
      <c r="E81" s="46">
        <v>6</v>
      </c>
      <c r="F81" s="20">
        <v>15</v>
      </c>
      <c r="G81" s="20">
        <f>F81*E81</f>
        <v>90</v>
      </c>
      <c r="H81" s="82">
        <f>H80</f>
        <v>47.75</v>
      </c>
      <c r="I81" s="68"/>
    </row>
    <row r="82" spans="1:9" x14ac:dyDescent="0.2">
      <c r="A82" s="18"/>
      <c r="B82" s="19"/>
      <c r="C82" s="20">
        <v>2</v>
      </c>
      <c r="D82" s="35" t="s">
        <v>111</v>
      </c>
      <c r="E82" s="46">
        <v>2</v>
      </c>
      <c r="F82" s="20">
        <v>30</v>
      </c>
      <c r="G82" s="20">
        <f t="shared" ref="G82:G102" si="4">F82*E82</f>
        <v>60</v>
      </c>
      <c r="H82" s="94"/>
      <c r="I82" s="69"/>
    </row>
    <row r="83" spans="1:9" ht="30" x14ac:dyDescent="0.2">
      <c r="A83" s="18"/>
      <c r="B83" s="19"/>
      <c r="C83" s="20">
        <v>3</v>
      </c>
      <c r="D83" s="22" t="s">
        <v>39</v>
      </c>
      <c r="E83" s="46">
        <v>2</v>
      </c>
      <c r="F83" s="20">
        <v>45</v>
      </c>
      <c r="G83" s="20">
        <f t="shared" si="4"/>
        <v>90</v>
      </c>
      <c r="H83" s="94"/>
      <c r="I83" s="69"/>
    </row>
    <row r="84" spans="1:9" ht="45" x14ac:dyDescent="0.2">
      <c r="A84" s="18"/>
      <c r="B84" s="19"/>
      <c r="C84" s="20">
        <v>4</v>
      </c>
      <c r="D84" s="22" t="s">
        <v>40</v>
      </c>
      <c r="E84" s="46">
        <v>2</v>
      </c>
      <c r="F84" s="20">
        <v>30</v>
      </c>
      <c r="G84" s="20">
        <f t="shared" si="4"/>
        <v>60</v>
      </c>
      <c r="H84" s="94"/>
      <c r="I84" s="69"/>
    </row>
    <row r="85" spans="1:9" ht="30" x14ac:dyDescent="0.2">
      <c r="A85" s="18"/>
      <c r="B85" s="19"/>
      <c r="C85" s="20">
        <v>5</v>
      </c>
      <c r="D85" s="22" t="s">
        <v>41</v>
      </c>
      <c r="E85" s="46">
        <v>3</v>
      </c>
      <c r="F85" s="20">
        <v>30</v>
      </c>
      <c r="G85" s="20">
        <f t="shared" si="4"/>
        <v>90</v>
      </c>
      <c r="H85" s="94"/>
      <c r="I85" s="69"/>
    </row>
    <row r="86" spans="1:9" x14ac:dyDescent="0.2">
      <c r="A86" s="18"/>
      <c r="B86" s="19"/>
      <c r="C86" s="20">
        <v>6</v>
      </c>
      <c r="D86" s="22" t="s">
        <v>42</v>
      </c>
      <c r="E86" s="46">
        <v>3</v>
      </c>
      <c r="F86" s="20">
        <v>60</v>
      </c>
      <c r="G86" s="20">
        <f t="shared" si="4"/>
        <v>180</v>
      </c>
      <c r="H86" s="94"/>
      <c r="I86" s="69"/>
    </row>
    <row r="87" spans="1:9" ht="30" x14ac:dyDescent="0.2">
      <c r="A87" s="18"/>
      <c r="B87" s="19"/>
      <c r="C87" s="20">
        <v>7</v>
      </c>
      <c r="D87" s="22" t="s">
        <v>58</v>
      </c>
      <c r="E87" s="46">
        <v>5</v>
      </c>
      <c r="F87" s="20">
        <v>60</v>
      </c>
      <c r="G87" s="20">
        <f t="shared" si="4"/>
        <v>300</v>
      </c>
      <c r="H87" s="94"/>
      <c r="I87" s="69"/>
    </row>
    <row r="88" spans="1:9" x14ac:dyDescent="0.2">
      <c r="A88" s="18"/>
      <c r="B88" s="19"/>
      <c r="C88" s="20">
        <v>8</v>
      </c>
      <c r="D88" s="22" t="s">
        <v>60</v>
      </c>
      <c r="E88" s="46">
        <v>2</v>
      </c>
      <c r="F88" s="20">
        <v>15</v>
      </c>
      <c r="G88" s="20">
        <f t="shared" si="4"/>
        <v>30</v>
      </c>
      <c r="H88" s="94"/>
      <c r="I88" s="69"/>
    </row>
    <row r="89" spans="1:9" x14ac:dyDescent="0.2">
      <c r="A89" s="18"/>
      <c r="B89" s="19"/>
      <c r="C89" s="20">
        <v>9</v>
      </c>
      <c r="D89" s="22" t="s">
        <v>61</v>
      </c>
      <c r="E89" s="46">
        <v>2</v>
      </c>
      <c r="F89" s="20">
        <v>30</v>
      </c>
      <c r="G89" s="20">
        <f t="shared" si="4"/>
        <v>60</v>
      </c>
      <c r="H89" s="94"/>
      <c r="I89" s="69"/>
    </row>
    <row r="90" spans="1:9" x14ac:dyDescent="0.2">
      <c r="A90" s="18"/>
      <c r="B90" s="19"/>
      <c r="C90" s="20">
        <v>10</v>
      </c>
      <c r="D90" s="22" t="s">
        <v>62</v>
      </c>
      <c r="E90" s="46">
        <v>4</v>
      </c>
      <c r="F90" s="20">
        <v>30</v>
      </c>
      <c r="G90" s="20">
        <f t="shared" si="4"/>
        <v>120</v>
      </c>
      <c r="H90" s="94"/>
      <c r="I90" s="69"/>
    </row>
    <row r="91" spans="1:9" ht="30" x14ac:dyDescent="0.2">
      <c r="A91" s="18"/>
      <c r="B91" s="19"/>
      <c r="C91" s="20">
        <v>11</v>
      </c>
      <c r="D91" s="22" t="s">
        <v>63</v>
      </c>
      <c r="E91" s="46">
        <v>2</v>
      </c>
      <c r="F91" s="20">
        <v>30</v>
      </c>
      <c r="G91" s="20">
        <f t="shared" si="4"/>
        <v>60</v>
      </c>
      <c r="H91" s="94"/>
      <c r="I91" s="69"/>
    </row>
    <row r="92" spans="1:9" ht="30" x14ac:dyDescent="0.2">
      <c r="A92" s="18"/>
      <c r="B92" s="19"/>
      <c r="C92" s="20">
        <v>12</v>
      </c>
      <c r="D92" s="22" t="s">
        <v>112</v>
      </c>
      <c r="E92" s="46">
        <v>5</v>
      </c>
      <c r="F92" s="20">
        <v>60</v>
      </c>
      <c r="G92" s="20">
        <f t="shared" si="4"/>
        <v>300</v>
      </c>
      <c r="H92" s="94"/>
      <c r="I92" s="69"/>
    </row>
    <row r="93" spans="1:9" ht="30" x14ac:dyDescent="0.2">
      <c r="A93" s="18"/>
      <c r="B93" s="19"/>
      <c r="C93" s="20">
        <v>13</v>
      </c>
      <c r="D93" s="22" t="s">
        <v>64</v>
      </c>
      <c r="E93" s="46">
        <v>5</v>
      </c>
      <c r="F93" s="20">
        <v>30</v>
      </c>
      <c r="G93" s="20">
        <f t="shared" si="4"/>
        <v>150</v>
      </c>
      <c r="H93" s="94"/>
      <c r="I93" s="69"/>
    </row>
    <row r="94" spans="1:9" x14ac:dyDescent="0.2">
      <c r="A94" s="18"/>
      <c r="B94" s="19"/>
      <c r="C94" s="20">
        <v>14</v>
      </c>
      <c r="D94" s="22" t="s">
        <v>50</v>
      </c>
      <c r="E94" s="46">
        <v>2</v>
      </c>
      <c r="F94" s="20">
        <v>60</v>
      </c>
      <c r="G94" s="20">
        <f t="shared" si="4"/>
        <v>120</v>
      </c>
      <c r="H94" s="94"/>
      <c r="I94" s="69"/>
    </row>
    <row r="95" spans="1:9" ht="30" x14ac:dyDescent="0.2">
      <c r="A95" s="18"/>
      <c r="B95" s="19"/>
      <c r="C95" s="20">
        <v>15</v>
      </c>
      <c r="D95" s="22" t="s">
        <v>51</v>
      </c>
      <c r="E95" s="46">
        <v>5</v>
      </c>
      <c r="F95" s="20">
        <v>45</v>
      </c>
      <c r="G95" s="20">
        <f t="shared" si="4"/>
        <v>225</v>
      </c>
      <c r="H95" s="94"/>
      <c r="I95" s="69"/>
    </row>
    <row r="96" spans="1:9" x14ac:dyDescent="0.2">
      <c r="A96" s="18"/>
      <c r="B96" s="19"/>
      <c r="C96" s="20">
        <v>16</v>
      </c>
      <c r="D96" s="22" t="s">
        <v>52</v>
      </c>
      <c r="E96" s="46">
        <v>4</v>
      </c>
      <c r="F96" s="20">
        <v>60</v>
      </c>
      <c r="G96" s="20">
        <f t="shared" si="4"/>
        <v>240</v>
      </c>
      <c r="H96" s="94"/>
      <c r="I96" s="69"/>
    </row>
    <row r="97" spans="1:9" x14ac:dyDescent="0.2">
      <c r="A97" s="18"/>
      <c r="B97" s="19"/>
      <c r="C97" s="20">
        <v>17</v>
      </c>
      <c r="D97" s="22" t="s">
        <v>53</v>
      </c>
      <c r="E97" s="46">
        <v>4</v>
      </c>
      <c r="F97" s="20">
        <v>30</v>
      </c>
      <c r="G97" s="20">
        <f t="shared" si="4"/>
        <v>120</v>
      </c>
      <c r="H97" s="94"/>
      <c r="I97" s="69"/>
    </row>
    <row r="98" spans="1:9" x14ac:dyDescent="0.2">
      <c r="A98" s="18"/>
      <c r="B98" s="19"/>
      <c r="C98" s="20">
        <v>18</v>
      </c>
      <c r="D98" s="22" t="s">
        <v>54</v>
      </c>
      <c r="E98" s="46">
        <v>2</v>
      </c>
      <c r="F98" s="20">
        <v>45</v>
      </c>
      <c r="G98" s="20">
        <f t="shared" si="4"/>
        <v>90</v>
      </c>
      <c r="H98" s="94"/>
      <c r="I98" s="69"/>
    </row>
    <row r="99" spans="1:9" ht="30" x14ac:dyDescent="0.2">
      <c r="A99" s="18"/>
      <c r="B99" s="19"/>
      <c r="C99" s="20">
        <v>19</v>
      </c>
      <c r="D99" s="22" t="s">
        <v>55</v>
      </c>
      <c r="E99" s="46">
        <v>2</v>
      </c>
      <c r="F99" s="20">
        <v>45</v>
      </c>
      <c r="G99" s="20">
        <f t="shared" si="4"/>
        <v>90</v>
      </c>
      <c r="H99" s="94"/>
      <c r="I99" s="69"/>
    </row>
    <row r="100" spans="1:9" x14ac:dyDescent="0.2">
      <c r="A100" s="18"/>
      <c r="B100" s="19"/>
      <c r="C100" s="20">
        <v>20</v>
      </c>
      <c r="D100" s="35" t="s">
        <v>56</v>
      </c>
      <c r="E100" s="46">
        <v>6</v>
      </c>
      <c r="F100" s="20">
        <v>30</v>
      </c>
      <c r="G100" s="20">
        <f t="shared" si="4"/>
        <v>180</v>
      </c>
      <c r="H100" s="94"/>
      <c r="I100" s="69"/>
    </row>
    <row r="101" spans="1:9" x14ac:dyDescent="0.2">
      <c r="A101" s="18"/>
      <c r="B101" s="19"/>
      <c r="C101" s="20">
        <v>21</v>
      </c>
      <c r="D101" s="35" t="s">
        <v>101</v>
      </c>
      <c r="E101" s="20">
        <v>6</v>
      </c>
      <c r="F101" s="20">
        <v>30</v>
      </c>
      <c r="G101" s="20">
        <f t="shared" si="4"/>
        <v>180</v>
      </c>
      <c r="H101" s="94"/>
      <c r="I101" s="69"/>
    </row>
    <row r="102" spans="1:9" ht="30" x14ac:dyDescent="0.2">
      <c r="A102" s="18"/>
      <c r="B102" s="19"/>
      <c r="C102" s="20">
        <v>22</v>
      </c>
      <c r="D102" s="35" t="s">
        <v>113</v>
      </c>
      <c r="E102" s="20">
        <v>2</v>
      </c>
      <c r="F102" s="20">
        <v>15</v>
      </c>
      <c r="G102" s="20">
        <f t="shared" si="4"/>
        <v>30</v>
      </c>
      <c r="H102" s="95"/>
      <c r="I102" s="83"/>
    </row>
    <row r="103" spans="1:9" x14ac:dyDescent="0.2">
      <c r="A103" s="18"/>
      <c r="B103" s="19"/>
      <c r="C103" s="20"/>
      <c r="D103" s="35"/>
      <c r="E103" s="20"/>
      <c r="F103" s="20">
        <f>SUM(F81:F102)</f>
        <v>825</v>
      </c>
      <c r="G103" s="20">
        <f>SUM(G81:G102)</f>
        <v>2865</v>
      </c>
      <c r="H103" s="97"/>
      <c r="I103" s="24"/>
    </row>
    <row r="104" spans="1:9" ht="16.5" x14ac:dyDescent="0.2">
      <c r="A104" s="14" t="s">
        <v>129</v>
      </c>
      <c r="B104" s="15" t="s">
        <v>67</v>
      </c>
      <c r="C104" s="55"/>
      <c r="D104" s="26" t="s">
        <v>5</v>
      </c>
      <c r="E104" s="51">
        <v>3</v>
      </c>
      <c r="F104" s="51"/>
      <c r="G104" s="51"/>
      <c r="H104" s="98">
        <f>G122/60</f>
        <v>15</v>
      </c>
      <c r="I104" s="17"/>
    </row>
    <row r="105" spans="1:9" x14ac:dyDescent="0.2">
      <c r="A105" s="18"/>
      <c r="B105" s="19"/>
      <c r="C105" s="20">
        <v>1</v>
      </c>
      <c r="D105" s="35" t="s">
        <v>100</v>
      </c>
      <c r="E105" s="46">
        <v>2</v>
      </c>
      <c r="F105" s="20">
        <v>15</v>
      </c>
      <c r="G105" s="20">
        <f>F105*E105</f>
        <v>30</v>
      </c>
      <c r="H105" s="82">
        <f>H104</f>
        <v>15</v>
      </c>
      <c r="I105" s="68"/>
    </row>
    <row r="106" spans="1:9" x14ac:dyDescent="0.2">
      <c r="A106" s="18"/>
      <c r="B106" s="19"/>
      <c r="C106" s="20">
        <v>2</v>
      </c>
      <c r="D106" s="35" t="s">
        <v>114</v>
      </c>
      <c r="E106" s="46">
        <v>2</v>
      </c>
      <c r="F106" s="20">
        <v>15</v>
      </c>
      <c r="G106" s="20">
        <f t="shared" ref="G106:G121" si="5">F106*E106</f>
        <v>30</v>
      </c>
      <c r="H106" s="94"/>
      <c r="I106" s="69"/>
    </row>
    <row r="107" spans="1:9" ht="30" x14ac:dyDescent="0.2">
      <c r="A107" s="18"/>
      <c r="B107" s="19"/>
      <c r="C107" s="20">
        <v>3</v>
      </c>
      <c r="D107" s="22" t="s">
        <v>39</v>
      </c>
      <c r="E107" s="46">
        <v>2</v>
      </c>
      <c r="F107" s="20">
        <v>45</v>
      </c>
      <c r="G107" s="20">
        <f t="shared" si="5"/>
        <v>90</v>
      </c>
      <c r="H107" s="94"/>
      <c r="I107" s="69"/>
    </row>
    <row r="108" spans="1:9" ht="30" x14ac:dyDescent="0.2">
      <c r="A108" s="18"/>
      <c r="B108" s="19"/>
      <c r="C108" s="20">
        <v>4</v>
      </c>
      <c r="D108" s="19" t="s">
        <v>68</v>
      </c>
      <c r="E108" s="46">
        <v>3</v>
      </c>
      <c r="F108" s="20">
        <v>30</v>
      </c>
      <c r="G108" s="20">
        <f t="shared" si="5"/>
        <v>90</v>
      </c>
      <c r="H108" s="94"/>
      <c r="I108" s="69"/>
    </row>
    <row r="109" spans="1:9" x14ac:dyDescent="0.2">
      <c r="A109" s="18"/>
      <c r="B109" s="19"/>
      <c r="C109" s="20">
        <v>5</v>
      </c>
      <c r="D109" s="19" t="s">
        <v>69</v>
      </c>
      <c r="E109" s="46">
        <v>2</v>
      </c>
      <c r="F109" s="20">
        <v>45</v>
      </c>
      <c r="G109" s="20">
        <f t="shared" si="5"/>
        <v>90</v>
      </c>
      <c r="H109" s="94"/>
      <c r="I109" s="69"/>
    </row>
    <row r="110" spans="1:9" ht="30" x14ac:dyDescent="0.2">
      <c r="A110" s="18"/>
      <c r="B110" s="19"/>
      <c r="C110" s="20">
        <v>6</v>
      </c>
      <c r="D110" s="22" t="s">
        <v>65</v>
      </c>
      <c r="E110" s="46">
        <v>2</v>
      </c>
      <c r="F110" s="20">
        <v>30</v>
      </c>
      <c r="G110" s="20">
        <f t="shared" si="5"/>
        <v>60</v>
      </c>
      <c r="H110" s="94"/>
      <c r="I110" s="69"/>
    </row>
    <row r="111" spans="1:9" x14ac:dyDescent="0.2">
      <c r="A111" s="18"/>
      <c r="B111" s="19"/>
      <c r="C111" s="20">
        <v>7</v>
      </c>
      <c r="D111" s="19" t="s">
        <v>70</v>
      </c>
      <c r="E111" s="46">
        <v>1</v>
      </c>
      <c r="F111" s="20">
        <v>20</v>
      </c>
      <c r="G111" s="20">
        <f t="shared" si="5"/>
        <v>20</v>
      </c>
      <c r="H111" s="94"/>
      <c r="I111" s="69"/>
    </row>
    <row r="112" spans="1:9" x14ac:dyDescent="0.2">
      <c r="A112" s="18"/>
      <c r="B112" s="19"/>
      <c r="C112" s="20">
        <v>8</v>
      </c>
      <c r="D112" s="19" t="s">
        <v>71</v>
      </c>
      <c r="E112" s="46">
        <v>2</v>
      </c>
      <c r="F112" s="20">
        <v>15</v>
      </c>
      <c r="G112" s="20">
        <f t="shared" si="5"/>
        <v>30</v>
      </c>
      <c r="H112" s="94"/>
      <c r="I112" s="69"/>
    </row>
    <row r="113" spans="1:9" x14ac:dyDescent="0.2">
      <c r="A113" s="18"/>
      <c r="B113" s="19"/>
      <c r="C113" s="20">
        <v>9</v>
      </c>
      <c r="D113" s="19" t="s">
        <v>72</v>
      </c>
      <c r="E113" s="46">
        <v>1</v>
      </c>
      <c r="F113" s="20">
        <v>10</v>
      </c>
      <c r="G113" s="20">
        <f t="shared" si="5"/>
        <v>10</v>
      </c>
      <c r="H113" s="94"/>
      <c r="I113" s="69"/>
    </row>
    <row r="114" spans="1:9" x14ac:dyDescent="0.2">
      <c r="A114" s="18"/>
      <c r="B114" s="19"/>
      <c r="C114" s="20">
        <v>10</v>
      </c>
      <c r="D114" s="19" t="s">
        <v>73</v>
      </c>
      <c r="E114" s="46">
        <v>2</v>
      </c>
      <c r="F114" s="20">
        <v>15</v>
      </c>
      <c r="G114" s="20">
        <f t="shared" si="5"/>
        <v>30</v>
      </c>
      <c r="H114" s="94"/>
      <c r="I114" s="69"/>
    </row>
    <row r="115" spans="1:9" x14ac:dyDescent="0.2">
      <c r="A115" s="18"/>
      <c r="B115" s="19"/>
      <c r="C115" s="20">
        <v>11</v>
      </c>
      <c r="D115" s="27" t="s">
        <v>74</v>
      </c>
      <c r="E115" s="46">
        <v>1</v>
      </c>
      <c r="F115" s="20">
        <v>10</v>
      </c>
      <c r="G115" s="20">
        <f t="shared" si="5"/>
        <v>10</v>
      </c>
      <c r="H115" s="94"/>
      <c r="I115" s="69"/>
    </row>
    <row r="116" spans="1:9" x14ac:dyDescent="0.2">
      <c r="A116" s="18"/>
      <c r="B116" s="19"/>
      <c r="C116" s="20">
        <v>12</v>
      </c>
      <c r="D116" s="27" t="s">
        <v>75</v>
      </c>
      <c r="E116" s="46">
        <v>2</v>
      </c>
      <c r="F116" s="20">
        <v>45</v>
      </c>
      <c r="G116" s="20">
        <f t="shared" si="5"/>
        <v>90</v>
      </c>
      <c r="H116" s="94"/>
      <c r="I116" s="69"/>
    </row>
    <row r="117" spans="1:9" ht="30" x14ac:dyDescent="0.2">
      <c r="A117" s="18"/>
      <c r="B117" s="19"/>
      <c r="C117" s="20">
        <v>13</v>
      </c>
      <c r="D117" s="22" t="s">
        <v>66</v>
      </c>
      <c r="E117" s="46">
        <v>2</v>
      </c>
      <c r="F117" s="20">
        <v>45</v>
      </c>
      <c r="G117" s="20">
        <f t="shared" si="5"/>
        <v>90</v>
      </c>
      <c r="H117" s="94"/>
      <c r="I117" s="69"/>
    </row>
    <row r="118" spans="1:9" ht="30" x14ac:dyDescent="0.2">
      <c r="A118" s="18"/>
      <c r="B118" s="19"/>
      <c r="C118" s="20">
        <v>14</v>
      </c>
      <c r="D118" s="22" t="s">
        <v>55</v>
      </c>
      <c r="E118" s="46">
        <v>2</v>
      </c>
      <c r="F118" s="20">
        <v>45</v>
      </c>
      <c r="G118" s="20">
        <f t="shared" si="5"/>
        <v>90</v>
      </c>
      <c r="H118" s="94"/>
      <c r="I118" s="69"/>
    </row>
    <row r="119" spans="1:9" x14ac:dyDescent="0.2">
      <c r="A119" s="18"/>
      <c r="B119" s="19"/>
      <c r="C119" s="20">
        <v>15</v>
      </c>
      <c r="D119" s="35" t="s">
        <v>56</v>
      </c>
      <c r="E119" s="46">
        <v>2</v>
      </c>
      <c r="F119" s="20">
        <v>40</v>
      </c>
      <c r="G119" s="20">
        <f t="shared" si="5"/>
        <v>80</v>
      </c>
      <c r="H119" s="94"/>
      <c r="I119" s="69"/>
    </row>
    <row r="120" spans="1:9" x14ac:dyDescent="0.2">
      <c r="A120" s="18"/>
      <c r="B120" s="19"/>
      <c r="C120" s="20">
        <v>16</v>
      </c>
      <c r="D120" s="35" t="s">
        <v>101</v>
      </c>
      <c r="E120" s="46">
        <v>2</v>
      </c>
      <c r="F120" s="20">
        <v>15</v>
      </c>
      <c r="G120" s="20">
        <f t="shared" si="5"/>
        <v>30</v>
      </c>
      <c r="H120" s="94"/>
      <c r="I120" s="69"/>
    </row>
    <row r="121" spans="1:9" ht="30" x14ac:dyDescent="0.2">
      <c r="A121" s="18"/>
      <c r="B121" s="19"/>
      <c r="C121" s="20">
        <v>17</v>
      </c>
      <c r="D121" s="35" t="s">
        <v>115</v>
      </c>
      <c r="E121" s="46">
        <v>2</v>
      </c>
      <c r="F121" s="20">
        <v>15</v>
      </c>
      <c r="G121" s="20">
        <f t="shared" si="5"/>
        <v>30</v>
      </c>
      <c r="H121" s="95"/>
      <c r="I121" s="83"/>
    </row>
    <row r="122" spans="1:9" x14ac:dyDescent="0.2">
      <c r="A122" s="18"/>
      <c r="B122" s="19"/>
      <c r="C122" s="20"/>
      <c r="D122" s="35"/>
      <c r="E122" s="46"/>
      <c r="F122" s="20">
        <f>SUM(F105:F121)</f>
        <v>455</v>
      </c>
      <c r="G122" s="20">
        <f>SUM(G105:G121)</f>
        <v>900</v>
      </c>
      <c r="H122" s="99"/>
      <c r="I122" s="24"/>
    </row>
    <row r="123" spans="1:9" ht="33" x14ac:dyDescent="0.2">
      <c r="A123" s="14" t="s">
        <v>130</v>
      </c>
      <c r="B123" s="15" t="s">
        <v>76</v>
      </c>
      <c r="C123" s="55"/>
      <c r="D123" s="26" t="s">
        <v>5</v>
      </c>
      <c r="E123" s="51">
        <v>6</v>
      </c>
      <c r="F123" s="51"/>
      <c r="G123" s="51"/>
      <c r="H123" s="58">
        <f>G140/60</f>
        <v>47.5</v>
      </c>
      <c r="I123" s="17"/>
    </row>
    <row r="124" spans="1:9" ht="16.5" x14ac:dyDescent="0.2">
      <c r="A124" s="36"/>
      <c r="B124" s="37"/>
      <c r="C124" s="39">
        <v>1</v>
      </c>
      <c r="D124" s="35" t="s">
        <v>100</v>
      </c>
      <c r="E124" s="52">
        <v>6</v>
      </c>
      <c r="F124" s="52">
        <v>15</v>
      </c>
      <c r="G124" s="52">
        <f>F124*E124</f>
        <v>90</v>
      </c>
      <c r="H124" s="100">
        <f>H123</f>
        <v>47.5</v>
      </c>
      <c r="I124" s="84"/>
    </row>
    <row r="125" spans="1:9" ht="16.5" x14ac:dyDescent="0.2">
      <c r="A125" s="36"/>
      <c r="B125" s="37"/>
      <c r="C125" s="39">
        <v>2</v>
      </c>
      <c r="D125" s="35" t="s">
        <v>117</v>
      </c>
      <c r="E125" s="52">
        <v>4</v>
      </c>
      <c r="F125" s="52">
        <v>30</v>
      </c>
      <c r="G125" s="52">
        <f t="shared" ref="G125:G139" si="6">F125*E125</f>
        <v>120</v>
      </c>
      <c r="H125" s="101"/>
      <c r="I125" s="85"/>
    </row>
    <row r="126" spans="1:9" ht="30" x14ac:dyDescent="0.2">
      <c r="A126" s="36"/>
      <c r="B126" s="37"/>
      <c r="C126" s="39">
        <v>3</v>
      </c>
      <c r="D126" s="22" t="s">
        <v>39</v>
      </c>
      <c r="E126" s="52">
        <v>2</v>
      </c>
      <c r="F126" s="52">
        <v>45</v>
      </c>
      <c r="G126" s="52">
        <f t="shared" si="6"/>
        <v>90</v>
      </c>
      <c r="H126" s="101"/>
      <c r="I126" s="85"/>
    </row>
    <row r="127" spans="1:9" ht="45" x14ac:dyDescent="0.2">
      <c r="A127" s="36"/>
      <c r="B127" s="37"/>
      <c r="C127" s="39">
        <v>4</v>
      </c>
      <c r="D127" s="22" t="s">
        <v>40</v>
      </c>
      <c r="E127" s="52">
        <v>2</v>
      </c>
      <c r="F127" s="52">
        <v>30</v>
      </c>
      <c r="G127" s="52">
        <f t="shared" si="6"/>
        <v>60</v>
      </c>
      <c r="H127" s="101"/>
      <c r="I127" s="85"/>
    </row>
    <row r="128" spans="1:9" ht="30" x14ac:dyDescent="0.2">
      <c r="A128" s="36"/>
      <c r="B128" s="37"/>
      <c r="C128" s="39">
        <v>5</v>
      </c>
      <c r="D128" s="22" t="s">
        <v>41</v>
      </c>
      <c r="E128" s="52">
        <v>2</v>
      </c>
      <c r="F128" s="52">
        <v>40</v>
      </c>
      <c r="G128" s="52">
        <f t="shared" si="6"/>
        <v>80</v>
      </c>
      <c r="H128" s="101"/>
      <c r="I128" s="85"/>
    </row>
    <row r="129" spans="1:9" ht="16.5" x14ac:dyDescent="0.2">
      <c r="A129" s="36"/>
      <c r="B129" s="37"/>
      <c r="C129" s="39">
        <v>6</v>
      </c>
      <c r="D129" s="22" t="s">
        <v>42</v>
      </c>
      <c r="E129" s="52">
        <v>4</v>
      </c>
      <c r="F129" s="52">
        <v>45</v>
      </c>
      <c r="G129" s="52">
        <f t="shared" si="6"/>
        <v>180</v>
      </c>
      <c r="H129" s="101"/>
      <c r="I129" s="85"/>
    </row>
    <row r="130" spans="1:9" ht="30" x14ac:dyDescent="0.2">
      <c r="A130" s="36"/>
      <c r="B130" s="37"/>
      <c r="C130" s="39">
        <v>7</v>
      </c>
      <c r="D130" s="22" t="s">
        <v>77</v>
      </c>
      <c r="E130" s="52">
        <v>5</v>
      </c>
      <c r="F130" s="52">
        <v>60</v>
      </c>
      <c r="G130" s="52">
        <f t="shared" si="6"/>
        <v>300</v>
      </c>
      <c r="H130" s="101"/>
      <c r="I130" s="85"/>
    </row>
    <row r="131" spans="1:9" ht="16.5" x14ac:dyDescent="0.2">
      <c r="A131" s="36"/>
      <c r="B131" s="37"/>
      <c r="C131" s="39">
        <v>8</v>
      </c>
      <c r="D131" s="22" t="s">
        <v>78</v>
      </c>
      <c r="E131" s="52">
        <v>2</v>
      </c>
      <c r="F131" s="52">
        <v>30</v>
      </c>
      <c r="G131" s="52">
        <f t="shared" si="6"/>
        <v>60</v>
      </c>
      <c r="H131" s="101"/>
      <c r="I131" s="85"/>
    </row>
    <row r="132" spans="1:9" ht="16.5" x14ac:dyDescent="0.2">
      <c r="A132" s="36"/>
      <c r="B132" s="37"/>
      <c r="C132" s="39">
        <v>9</v>
      </c>
      <c r="D132" s="22" t="s">
        <v>79</v>
      </c>
      <c r="E132" s="52">
        <v>5</v>
      </c>
      <c r="F132" s="52">
        <v>120</v>
      </c>
      <c r="G132" s="52">
        <f t="shared" si="6"/>
        <v>600</v>
      </c>
      <c r="H132" s="101"/>
      <c r="I132" s="85"/>
    </row>
    <row r="133" spans="1:9" ht="32.25" customHeight="1" x14ac:dyDescent="0.2">
      <c r="A133" s="36"/>
      <c r="B133" s="37"/>
      <c r="C133" s="39">
        <v>10</v>
      </c>
      <c r="D133" s="22" t="s">
        <v>80</v>
      </c>
      <c r="E133" s="52">
        <v>4</v>
      </c>
      <c r="F133" s="52">
        <v>60</v>
      </c>
      <c r="G133" s="52">
        <f t="shared" si="6"/>
        <v>240</v>
      </c>
      <c r="H133" s="101"/>
      <c r="I133" s="85"/>
    </row>
    <row r="134" spans="1:9" ht="16.5" x14ac:dyDescent="0.2">
      <c r="A134" s="36"/>
      <c r="B134" s="37"/>
      <c r="C134" s="39">
        <v>11</v>
      </c>
      <c r="D134" s="22" t="s">
        <v>81</v>
      </c>
      <c r="E134" s="52">
        <v>2</v>
      </c>
      <c r="F134" s="52">
        <v>35</v>
      </c>
      <c r="G134" s="52">
        <f t="shared" si="6"/>
        <v>70</v>
      </c>
      <c r="H134" s="101"/>
      <c r="I134" s="85"/>
    </row>
    <row r="135" spans="1:9" ht="23.25" customHeight="1" x14ac:dyDescent="0.2">
      <c r="A135" s="36"/>
      <c r="B135" s="37"/>
      <c r="C135" s="39">
        <v>12</v>
      </c>
      <c r="D135" s="38" t="s">
        <v>82</v>
      </c>
      <c r="E135" s="52">
        <v>4</v>
      </c>
      <c r="F135" s="52">
        <v>30</v>
      </c>
      <c r="G135" s="52">
        <f t="shared" si="6"/>
        <v>120</v>
      </c>
      <c r="H135" s="101"/>
      <c r="I135" s="85"/>
    </row>
    <row r="136" spans="1:9" ht="30" x14ac:dyDescent="0.2">
      <c r="A136" s="18"/>
      <c r="B136" s="19"/>
      <c r="C136" s="39">
        <v>13</v>
      </c>
      <c r="D136" s="22" t="s">
        <v>55</v>
      </c>
      <c r="E136" s="53">
        <v>2</v>
      </c>
      <c r="F136" s="53">
        <v>60</v>
      </c>
      <c r="G136" s="52">
        <f t="shared" si="6"/>
        <v>120</v>
      </c>
      <c r="H136" s="101"/>
      <c r="I136" s="85"/>
    </row>
    <row r="137" spans="1:9" ht="16.5" x14ac:dyDescent="0.2">
      <c r="A137" s="18"/>
      <c r="B137" s="19"/>
      <c r="C137" s="39">
        <v>14</v>
      </c>
      <c r="D137" s="35" t="s">
        <v>56</v>
      </c>
      <c r="E137" s="54">
        <v>6</v>
      </c>
      <c r="F137" s="54">
        <v>30</v>
      </c>
      <c r="G137" s="52">
        <f t="shared" si="6"/>
        <v>180</v>
      </c>
      <c r="H137" s="101"/>
      <c r="I137" s="85"/>
    </row>
    <row r="138" spans="1:9" ht="16.5" x14ac:dyDescent="0.2">
      <c r="A138" s="18"/>
      <c r="B138" s="19"/>
      <c r="C138" s="39">
        <v>15</v>
      </c>
      <c r="D138" s="35" t="s">
        <v>107</v>
      </c>
      <c r="E138" s="54">
        <v>6</v>
      </c>
      <c r="F138" s="54">
        <v>60</v>
      </c>
      <c r="G138" s="52">
        <f t="shared" si="6"/>
        <v>360</v>
      </c>
      <c r="H138" s="101"/>
      <c r="I138" s="85"/>
    </row>
    <row r="139" spans="1:9" ht="30" x14ac:dyDescent="0.2">
      <c r="A139" s="18"/>
      <c r="B139" s="19"/>
      <c r="C139" s="39">
        <v>16</v>
      </c>
      <c r="D139" s="35" t="s">
        <v>116</v>
      </c>
      <c r="E139" s="54">
        <v>4</v>
      </c>
      <c r="F139" s="54">
        <v>45</v>
      </c>
      <c r="G139" s="52">
        <f t="shared" si="6"/>
        <v>180</v>
      </c>
      <c r="H139" s="102"/>
      <c r="I139" s="86"/>
    </row>
    <row r="140" spans="1:9" ht="16.5" x14ac:dyDescent="0.2">
      <c r="A140" s="18"/>
      <c r="B140" s="19"/>
      <c r="C140" s="39"/>
      <c r="D140" s="35"/>
      <c r="E140" s="20"/>
      <c r="F140" s="20">
        <f>SUM(F124:F139)</f>
        <v>735</v>
      </c>
      <c r="G140" s="20">
        <f>SUM(G124:G139)</f>
        <v>2850</v>
      </c>
      <c r="H140" s="97"/>
      <c r="I140" s="24"/>
    </row>
    <row r="141" spans="1:9" ht="16.5" x14ac:dyDescent="0.2">
      <c r="A141" s="14" t="s">
        <v>131</v>
      </c>
      <c r="B141" s="15" t="s">
        <v>83</v>
      </c>
      <c r="C141" s="55"/>
      <c r="D141" s="26" t="s">
        <v>5</v>
      </c>
      <c r="E141" s="51">
        <v>8</v>
      </c>
      <c r="F141" s="51"/>
      <c r="G141" s="51"/>
      <c r="H141" s="58">
        <f>G161/60</f>
        <v>95.5</v>
      </c>
      <c r="I141" s="17"/>
    </row>
    <row r="142" spans="1:9" ht="16.5" x14ac:dyDescent="0.2">
      <c r="A142" s="36"/>
      <c r="B142" s="37"/>
      <c r="C142" s="39">
        <v>1</v>
      </c>
      <c r="D142" s="35" t="s">
        <v>100</v>
      </c>
      <c r="E142" s="52">
        <v>8</v>
      </c>
      <c r="F142" s="52">
        <v>15</v>
      </c>
      <c r="G142" s="52">
        <f>F142*E142</f>
        <v>120</v>
      </c>
      <c r="H142" s="103">
        <f>H141</f>
        <v>95.5</v>
      </c>
      <c r="I142" s="65"/>
    </row>
    <row r="143" spans="1:9" ht="16.5" x14ac:dyDescent="0.2">
      <c r="A143" s="36"/>
      <c r="B143" s="37"/>
      <c r="C143" s="39"/>
      <c r="D143" s="35" t="s">
        <v>118</v>
      </c>
      <c r="E143" s="52">
        <v>4</v>
      </c>
      <c r="F143" s="52">
        <v>30</v>
      </c>
      <c r="G143" s="52">
        <f t="shared" ref="G143:G160" si="7">F143*E143</f>
        <v>120</v>
      </c>
      <c r="H143" s="104"/>
      <c r="I143" s="66"/>
    </row>
    <row r="144" spans="1:9" ht="30" x14ac:dyDescent="0.2">
      <c r="A144" s="36"/>
      <c r="B144" s="37"/>
      <c r="C144" s="39">
        <v>2</v>
      </c>
      <c r="D144" s="22" t="s">
        <v>39</v>
      </c>
      <c r="E144" s="52">
        <v>2</v>
      </c>
      <c r="F144" s="52">
        <v>45</v>
      </c>
      <c r="G144" s="52">
        <f t="shared" si="7"/>
        <v>90</v>
      </c>
      <c r="H144" s="104"/>
      <c r="I144" s="66"/>
    </row>
    <row r="145" spans="1:9" ht="45" x14ac:dyDescent="0.2">
      <c r="A145" s="36"/>
      <c r="B145" s="37"/>
      <c r="C145" s="39">
        <v>3</v>
      </c>
      <c r="D145" s="22" t="s">
        <v>40</v>
      </c>
      <c r="E145" s="52">
        <v>2</v>
      </c>
      <c r="F145" s="52">
        <v>45</v>
      </c>
      <c r="G145" s="52">
        <f t="shared" si="7"/>
        <v>90</v>
      </c>
      <c r="H145" s="104"/>
      <c r="I145" s="66"/>
    </row>
    <row r="146" spans="1:9" ht="30" x14ac:dyDescent="0.2">
      <c r="A146" s="36"/>
      <c r="B146" s="37"/>
      <c r="C146" s="39">
        <v>4</v>
      </c>
      <c r="D146" s="22" t="s">
        <v>41</v>
      </c>
      <c r="E146" s="52">
        <v>2</v>
      </c>
      <c r="F146" s="52">
        <v>60</v>
      </c>
      <c r="G146" s="52">
        <f t="shared" si="7"/>
        <v>120</v>
      </c>
      <c r="H146" s="104"/>
      <c r="I146" s="66"/>
    </row>
    <row r="147" spans="1:9" ht="16.5" x14ac:dyDescent="0.2">
      <c r="A147" s="36"/>
      <c r="B147" s="37"/>
      <c r="C147" s="39">
        <v>5</v>
      </c>
      <c r="D147" s="22" t="s">
        <v>42</v>
      </c>
      <c r="E147" s="52">
        <v>2</v>
      </c>
      <c r="F147" s="52">
        <v>45</v>
      </c>
      <c r="G147" s="52">
        <f t="shared" si="7"/>
        <v>90</v>
      </c>
      <c r="H147" s="104"/>
      <c r="I147" s="66"/>
    </row>
    <row r="148" spans="1:9" ht="30" x14ac:dyDescent="0.2">
      <c r="A148" s="36"/>
      <c r="B148" s="37"/>
      <c r="C148" s="39">
        <v>6</v>
      </c>
      <c r="D148" s="22" t="s">
        <v>85</v>
      </c>
      <c r="E148" s="52">
        <v>5</v>
      </c>
      <c r="F148" s="52">
        <v>120</v>
      </c>
      <c r="G148" s="52">
        <f t="shared" si="7"/>
        <v>600</v>
      </c>
      <c r="H148" s="104"/>
      <c r="I148" s="66"/>
    </row>
    <row r="149" spans="1:9" ht="30" x14ac:dyDescent="0.2">
      <c r="A149" s="36"/>
      <c r="B149" s="37"/>
      <c r="C149" s="39">
        <v>7</v>
      </c>
      <c r="D149" s="22" t="s">
        <v>84</v>
      </c>
      <c r="E149" s="52">
        <v>6</v>
      </c>
      <c r="F149" s="52">
        <v>60</v>
      </c>
      <c r="G149" s="52">
        <f t="shared" si="7"/>
        <v>360</v>
      </c>
      <c r="H149" s="104"/>
      <c r="I149" s="66"/>
    </row>
    <row r="150" spans="1:9" ht="45" x14ac:dyDescent="0.2">
      <c r="A150" s="36"/>
      <c r="B150" s="37"/>
      <c r="C150" s="39">
        <v>8</v>
      </c>
      <c r="D150" s="22" t="s">
        <v>86</v>
      </c>
      <c r="E150" s="52">
        <v>6</v>
      </c>
      <c r="F150" s="52">
        <v>60</v>
      </c>
      <c r="G150" s="52">
        <f t="shared" si="7"/>
        <v>360</v>
      </c>
      <c r="H150" s="104"/>
      <c r="I150" s="66"/>
    </row>
    <row r="151" spans="1:9" ht="16.5" x14ac:dyDescent="0.2">
      <c r="A151" s="36"/>
      <c r="B151" s="37"/>
      <c r="C151" s="39">
        <v>9</v>
      </c>
      <c r="D151" s="22" t="s">
        <v>78</v>
      </c>
      <c r="E151" s="52">
        <v>4</v>
      </c>
      <c r="F151" s="52">
        <v>60</v>
      </c>
      <c r="G151" s="52">
        <f t="shared" si="7"/>
        <v>240</v>
      </c>
      <c r="H151" s="104"/>
      <c r="I151" s="66"/>
    </row>
    <row r="152" spans="1:9" ht="30" x14ac:dyDescent="0.2">
      <c r="A152" s="36"/>
      <c r="B152" s="37"/>
      <c r="C152" s="39">
        <v>10</v>
      </c>
      <c r="D152" s="22" t="s">
        <v>87</v>
      </c>
      <c r="E152" s="52">
        <v>5</v>
      </c>
      <c r="F152" s="52">
        <v>120</v>
      </c>
      <c r="G152" s="52">
        <f t="shared" si="7"/>
        <v>600</v>
      </c>
      <c r="H152" s="104"/>
      <c r="I152" s="66"/>
    </row>
    <row r="153" spans="1:9" ht="30" x14ac:dyDescent="0.2">
      <c r="A153" s="36"/>
      <c r="B153" s="37"/>
      <c r="C153" s="39">
        <v>11</v>
      </c>
      <c r="D153" s="22" t="s">
        <v>88</v>
      </c>
      <c r="E153" s="52">
        <v>6</v>
      </c>
      <c r="F153" s="52">
        <v>90</v>
      </c>
      <c r="G153" s="52">
        <f t="shared" si="7"/>
        <v>540</v>
      </c>
      <c r="H153" s="104"/>
      <c r="I153" s="66"/>
    </row>
    <row r="154" spans="1:9" ht="32.25" customHeight="1" x14ac:dyDescent="0.2">
      <c r="A154" s="36"/>
      <c r="B154" s="37"/>
      <c r="C154" s="39">
        <v>12</v>
      </c>
      <c r="D154" s="22" t="s">
        <v>89</v>
      </c>
      <c r="E154" s="52">
        <v>4</v>
      </c>
      <c r="F154" s="52">
        <v>60</v>
      </c>
      <c r="G154" s="52">
        <f t="shared" si="7"/>
        <v>240</v>
      </c>
      <c r="H154" s="104"/>
      <c r="I154" s="66"/>
    </row>
    <row r="155" spans="1:9" ht="16.5" x14ac:dyDescent="0.2">
      <c r="A155" s="36"/>
      <c r="B155" s="37"/>
      <c r="C155" s="39">
        <v>13</v>
      </c>
      <c r="D155" s="22" t="s">
        <v>81</v>
      </c>
      <c r="E155" s="52">
        <v>4</v>
      </c>
      <c r="F155" s="52">
        <v>120</v>
      </c>
      <c r="G155" s="52">
        <f t="shared" si="7"/>
        <v>480</v>
      </c>
      <c r="H155" s="104"/>
      <c r="I155" s="66"/>
    </row>
    <row r="156" spans="1:9" ht="23.25" customHeight="1" x14ac:dyDescent="0.2">
      <c r="A156" s="36"/>
      <c r="B156" s="37"/>
      <c r="C156" s="39">
        <v>14</v>
      </c>
      <c r="D156" s="38" t="s">
        <v>119</v>
      </c>
      <c r="E156" s="52">
        <v>2</v>
      </c>
      <c r="F156" s="52">
        <v>60</v>
      </c>
      <c r="G156" s="52">
        <f t="shared" si="7"/>
        <v>120</v>
      </c>
      <c r="H156" s="104"/>
      <c r="I156" s="66"/>
    </row>
    <row r="157" spans="1:9" ht="30" x14ac:dyDescent="0.2">
      <c r="A157" s="18"/>
      <c r="B157" s="19"/>
      <c r="C157" s="39">
        <v>15</v>
      </c>
      <c r="D157" s="22" t="s">
        <v>55</v>
      </c>
      <c r="E157" s="53">
        <v>2</v>
      </c>
      <c r="F157" s="53">
        <v>30</v>
      </c>
      <c r="G157" s="52">
        <f t="shared" si="7"/>
        <v>60</v>
      </c>
      <c r="H157" s="104"/>
      <c r="I157" s="66"/>
    </row>
    <row r="158" spans="1:9" ht="16.5" x14ac:dyDescent="0.2">
      <c r="A158" s="18"/>
      <c r="B158" s="19"/>
      <c r="C158" s="39">
        <v>16</v>
      </c>
      <c r="D158" s="35" t="s">
        <v>56</v>
      </c>
      <c r="E158" s="54">
        <v>6</v>
      </c>
      <c r="F158" s="54">
        <v>120</v>
      </c>
      <c r="G158" s="52">
        <f t="shared" si="7"/>
        <v>720</v>
      </c>
      <c r="H158" s="104"/>
      <c r="I158" s="66"/>
    </row>
    <row r="159" spans="1:9" ht="16.5" x14ac:dyDescent="0.2">
      <c r="A159" s="18"/>
      <c r="B159" s="19"/>
      <c r="C159" s="39">
        <v>17</v>
      </c>
      <c r="D159" s="35" t="s">
        <v>107</v>
      </c>
      <c r="E159" s="54">
        <v>8</v>
      </c>
      <c r="F159" s="54">
        <v>75</v>
      </c>
      <c r="G159" s="52">
        <f t="shared" si="7"/>
        <v>600</v>
      </c>
      <c r="H159" s="104"/>
      <c r="I159" s="66"/>
    </row>
    <row r="160" spans="1:9" ht="30" x14ac:dyDescent="0.2">
      <c r="A160" s="18"/>
      <c r="B160" s="19"/>
      <c r="C160" s="39">
        <v>18</v>
      </c>
      <c r="D160" s="35" t="s">
        <v>116</v>
      </c>
      <c r="E160" s="54">
        <v>4</v>
      </c>
      <c r="F160" s="54">
        <v>45</v>
      </c>
      <c r="G160" s="52">
        <f t="shared" si="7"/>
        <v>180</v>
      </c>
      <c r="H160" s="105"/>
      <c r="I160" s="67"/>
    </row>
    <row r="161" spans="1:9" ht="16.5" x14ac:dyDescent="0.2">
      <c r="A161" s="18"/>
      <c r="B161" s="19"/>
      <c r="C161" s="39"/>
      <c r="D161" s="35"/>
      <c r="E161" s="54"/>
      <c r="F161" s="54">
        <f>SUM(F142:F160)</f>
        <v>1260</v>
      </c>
      <c r="G161" s="54">
        <f>SUM(G142:G160)</f>
        <v>5730</v>
      </c>
      <c r="H161" s="106"/>
      <c r="I161" s="43"/>
    </row>
    <row r="162" spans="1:9" ht="16.5" x14ac:dyDescent="0.2">
      <c r="A162" s="14" t="s">
        <v>132</v>
      </c>
      <c r="B162" s="15" t="s">
        <v>90</v>
      </c>
      <c r="C162" s="25"/>
      <c r="D162" s="26" t="s">
        <v>5</v>
      </c>
      <c r="E162" s="51">
        <v>9</v>
      </c>
      <c r="F162" s="51"/>
      <c r="G162" s="51"/>
      <c r="H162" s="58">
        <f>G189/60</f>
        <v>203.5</v>
      </c>
      <c r="I162" s="17"/>
    </row>
    <row r="163" spans="1:9" x14ac:dyDescent="0.2">
      <c r="A163" s="18"/>
      <c r="B163" s="19"/>
      <c r="C163" s="20">
        <v>1</v>
      </c>
      <c r="D163" s="35" t="s">
        <v>100</v>
      </c>
      <c r="E163" s="20">
        <v>9</v>
      </c>
      <c r="F163" s="20">
        <v>15</v>
      </c>
      <c r="G163" s="20">
        <f>F163*E163</f>
        <v>135</v>
      </c>
      <c r="H163" s="82">
        <f>H162</f>
        <v>203.5</v>
      </c>
      <c r="I163" s="68"/>
    </row>
    <row r="164" spans="1:9" x14ac:dyDescent="0.2">
      <c r="A164" s="18"/>
      <c r="B164" s="19"/>
      <c r="C164" s="20">
        <v>2</v>
      </c>
      <c r="D164" s="35" t="s">
        <v>120</v>
      </c>
      <c r="E164" s="20">
        <v>4</v>
      </c>
      <c r="F164" s="20">
        <v>60</v>
      </c>
      <c r="G164" s="20">
        <f t="shared" ref="G164:G188" si="8">F164*E164</f>
        <v>240</v>
      </c>
      <c r="H164" s="94"/>
      <c r="I164" s="69"/>
    </row>
    <row r="165" spans="1:9" ht="30" x14ac:dyDescent="0.2">
      <c r="A165" s="18"/>
      <c r="B165" s="19"/>
      <c r="C165" s="20">
        <v>3</v>
      </c>
      <c r="D165" s="22" t="s">
        <v>39</v>
      </c>
      <c r="E165" s="20">
        <v>2</v>
      </c>
      <c r="F165" s="20">
        <v>45</v>
      </c>
      <c r="G165" s="20">
        <f t="shared" si="8"/>
        <v>90</v>
      </c>
      <c r="H165" s="94"/>
      <c r="I165" s="69"/>
    </row>
    <row r="166" spans="1:9" ht="45" x14ac:dyDescent="0.2">
      <c r="A166" s="18"/>
      <c r="B166" s="19"/>
      <c r="C166" s="20">
        <v>4</v>
      </c>
      <c r="D166" s="22" t="s">
        <v>40</v>
      </c>
      <c r="E166" s="20">
        <v>2</v>
      </c>
      <c r="F166" s="20">
        <v>45</v>
      </c>
      <c r="G166" s="20">
        <f t="shared" si="8"/>
        <v>90</v>
      </c>
      <c r="H166" s="94"/>
      <c r="I166" s="69"/>
    </row>
    <row r="167" spans="1:9" ht="30" x14ac:dyDescent="0.2">
      <c r="A167" s="18"/>
      <c r="B167" s="19"/>
      <c r="C167" s="20">
        <v>5</v>
      </c>
      <c r="D167" s="22" t="s">
        <v>41</v>
      </c>
      <c r="E167" s="52">
        <v>2</v>
      </c>
      <c r="F167" s="52">
        <v>90</v>
      </c>
      <c r="G167" s="20">
        <f t="shared" si="8"/>
        <v>180</v>
      </c>
      <c r="H167" s="94"/>
      <c r="I167" s="69"/>
    </row>
    <row r="168" spans="1:9" ht="16.5" x14ac:dyDescent="0.2">
      <c r="A168" s="18"/>
      <c r="B168" s="19"/>
      <c r="C168" s="20">
        <v>6</v>
      </c>
      <c r="D168" s="22" t="s">
        <v>42</v>
      </c>
      <c r="E168" s="52">
        <v>2</v>
      </c>
      <c r="F168" s="52">
        <v>45</v>
      </c>
      <c r="G168" s="20">
        <f t="shared" si="8"/>
        <v>90</v>
      </c>
      <c r="H168" s="94"/>
      <c r="I168" s="69"/>
    </row>
    <row r="169" spans="1:9" ht="30" x14ac:dyDescent="0.2">
      <c r="A169" s="18"/>
      <c r="B169" s="19"/>
      <c r="C169" s="20">
        <v>7</v>
      </c>
      <c r="D169" s="22" t="s">
        <v>85</v>
      </c>
      <c r="E169" s="52">
        <v>5</v>
      </c>
      <c r="F169" s="52">
        <v>120</v>
      </c>
      <c r="G169" s="20">
        <f t="shared" si="8"/>
        <v>600</v>
      </c>
      <c r="H169" s="94"/>
      <c r="I169" s="69"/>
    </row>
    <row r="170" spans="1:9" x14ac:dyDescent="0.2">
      <c r="A170" s="18"/>
      <c r="B170" s="19"/>
      <c r="C170" s="20">
        <v>8</v>
      </c>
      <c r="D170" s="22" t="s">
        <v>95</v>
      </c>
      <c r="E170" s="20">
        <v>6</v>
      </c>
      <c r="F170" s="20">
        <v>360</v>
      </c>
      <c r="G170" s="20">
        <f t="shared" si="8"/>
        <v>2160</v>
      </c>
      <c r="H170" s="94"/>
      <c r="I170" s="69"/>
    </row>
    <row r="171" spans="1:9" x14ac:dyDescent="0.2">
      <c r="A171" s="18"/>
      <c r="B171" s="19"/>
      <c r="C171" s="20">
        <v>9</v>
      </c>
      <c r="D171" s="22" t="s">
        <v>96</v>
      </c>
      <c r="E171" s="20">
        <v>5</v>
      </c>
      <c r="F171" s="20">
        <v>120</v>
      </c>
      <c r="G171" s="20">
        <f t="shared" si="8"/>
        <v>600</v>
      </c>
      <c r="H171" s="94"/>
      <c r="I171" s="69"/>
    </row>
    <row r="172" spans="1:9" x14ac:dyDescent="0.2">
      <c r="A172" s="18"/>
      <c r="B172" s="19"/>
      <c r="C172" s="20">
        <v>10</v>
      </c>
      <c r="D172" s="22" t="s">
        <v>91</v>
      </c>
      <c r="E172" s="20">
        <v>6</v>
      </c>
      <c r="F172" s="20">
        <v>60</v>
      </c>
      <c r="G172" s="20">
        <f t="shared" si="8"/>
        <v>360</v>
      </c>
      <c r="H172" s="94"/>
      <c r="I172" s="69"/>
    </row>
    <row r="173" spans="1:9" x14ac:dyDescent="0.2">
      <c r="A173" s="18"/>
      <c r="B173" s="19"/>
      <c r="C173" s="20">
        <v>11</v>
      </c>
      <c r="D173" s="22" t="s">
        <v>92</v>
      </c>
      <c r="E173" s="20">
        <v>4</v>
      </c>
      <c r="F173" s="20">
        <v>60</v>
      </c>
      <c r="G173" s="20">
        <f t="shared" si="8"/>
        <v>240</v>
      </c>
      <c r="H173" s="94"/>
      <c r="I173" s="69"/>
    </row>
    <row r="174" spans="1:9" x14ac:dyDescent="0.2">
      <c r="A174" s="18"/>
      <c r="B174" s="19"/>
      <c r="C174" s="20">
        <v>12</v>
      </c>
      <c r="D174" s="22" t="s">
        <v>93</v>
      </c>
      <c r="E174" s="20">
        <v>4</v>
      </c>
      <c r="F174" s="20">
        <v>120</v>
      </c>
      <c r="G174" s="20">
        <f t="shared" si="8"/>
        <v>480</v>
      </c>
      <c r="H174" s="94"/>
      <c r="I174" s="69"/>
    </row>
    <row r="175" spans="1:9" x14ac:dyDescent="0.2">
      <c r="A175" s="18"/>
      <c r="B175" s="19"/>
      <c r="C175" s="20">
        <v>13</v>
      </c>
      <c r="D175" s="22" t="s">
        <v>97</v>
      </c>
      <c r="E175" s="20">
        <v>6</v>
      </c>
      <c r="F175" s="20">
        <v>360</v>
      </c>
      <c r="G175" s="20">
        <f t="shared" si="8"/>
        <v>2160</v>
      </c>
      <c r="H175" s="94"/>
      <c r="I175" s="69"/>
    </row>
    <row r="176" spans="1:9" x14ac:dyDescent="0.2">
      <c r="A176" s="18"/>
      <c r="B176" s="19"/>
      <c r="C176" s="20">
        <v>14</v>
      </c>
      <c r="D176" s="22" t="s">
        <v>94</v>
      </c>
      <c r="E176" s="20">
        <v>4</v>
      </c>
      <c r="F176" s="20">
        <v>60</v>
      </c>
      <c r="G176" s="20">
        <f t="shared" si="8"/>
        <v>240</v>
      </c>
      <c r="H176" s="94"/>
      <c r="I176" s="69"/>
    </row>
    <row r="177" spans="1:10" x14ac:dyDescent="0.2">
      <c r="A177" s="18"/>
      <c r="B177" s="19"/>
      <c r="C177" s="20">
        <v>15</v>
      </c>
      <c r="D177" s="22" t="s">
        <v>98</v>
      </c>
      <c r="E177" s="20">
        <v>4</v>
      </c>
      <c r="F177" s="20">
        <v>120</v>
      </c>
      <c r="G177" s="20">
        <f t="shared" si="8"/>
        <v>480</v>
      </c>
      <c r="H177" s="94"/>
      <c r="I177" s="69"/>
    </row>
    <row r="178" spans="1:10" ht="45" x14ac:dyDescent="0.2">
      <c r="A178" s="18"/>
      <c r="B178" s="19"/>
      <c r="C178" s="20">
        <v>16</v>
      </c>
      <c r="D178" s="22" t="s">
        <v>86</v>
      </c>
      <c r="E178" s="52">
        <v>4</v>
      </c>
      <c r="F178" s="52">
        <v>60</v>
      </c>
      <c r="G178" s="20">
        <f t="shared" si="8"/>
        <v>240</v>
      </c>
      <c r="H178" s="94"/>
      <c r="I178" s="69"/>
    </row>
    <row r="179" spans="1:10" ht="16.5" x14ac:dyDescent="0.2">
      <c r="A179" s="18"/>
      <c r="B179" s="19"/>
      <c r="C179" s="20">
        <v>17</v>
      </c>
      <c r="D179" s="22" t="s">
        <v>121</v>
      </c>
      <c r="E179" s="52">
        <v>5</v>
      </c>
      <c r="F179" s="52">
        <v>120</v>
      </c>
      <c r="G179" s="20">
        <f t="shared" si="8"/>
        <v>600</v>
      </c>
      <c r="H179" s="94"/>
      <c r="I179" s="69"/>
    </row>
    <row r="180" spans="1:10" ht="30" x14ac:dyDescent="0.2">
      <c r="A180" s="18"/>
      <c r="B180" s="19"/>
      <c r="C180" s="20">
        <v>18</v>
      </c>
      <c r="D180" s="22" t="s">
        <v>87</v>
      </c>
      <c r="E180" s="52">
        <v>6</v>
      </c>
      <c r="F180" s="52">
        <v>120</v>
      </c>
      <c r="G180" s="20">
        <f t="shared" si="8"/>
        <v>720</v>
      </c>
      <c r="H180" s="94"/>
      <c r="I180" s="69"/>
    </row>
    <row r="181" spans="1:10" ht="30" x14ac:dyDescent="0.2">
      <c r="A181" s="18"/>
      <c r="B181" s="19"/>
      <c r="C181" s="20">
        <v>19</v>
      </c>
      <c r="D181" s="22" t="s">
        <v>88</v>
      </c>
      <c r="E181" s="52">
        <v>4</v>
      </c>
      <c r="F181" s="52">
        <v>120</v>
      </c>
      <c r="G181" s="20">
        <f t="shared" si="8"/>
        <v>480</v>
      </c>
      <c r="H181" s="94"/>
      <c r="I181" s="69"/>
    </row>
    <row r="182" spans="1:10" ht="30" x14ac:dyDescent="0.2">
      <c r="A182" s="18"/>
      <c r="B182" s="19"/>
      <c r="C182" s="20">
        <v>20</v>
      </c>
      <c r="D182" s="22" t="s">
        <v>89</v>
      </c>
      <c r="E182" s="52">
        <v>4</v>
      </c>
      <c r="F182" s="52">
        <v>120</v>
      </c>
      <c r="G182" s="20">
        <f t="shared" si="8"/>
        <v>480</v>
      </c>
      <c r="H182" s="94"/>
      <c r="I182" s="69"/>
    </row>
    <row r="183" spans="1:10" ht="16.5" x14ac:dyDescent="0.2">
      <c r="A183" s="18"/>
      <c r="B183" s="19"/>
      <c r="C183" s="20">
        <v>21</v>
      </c>
      <c r="D183" s="22" t="s">
        <v>81</v>
      </c>
      <c r="E183" s="52">
        <v>2</v>
      </c>
      <c r="F183" s="52">
        <v>120</v>
      </c>
      <c r="G183" s="20">
        <f t="shared" si="8"/>
        <v>240</v>
      </c>
      <c r="H183" s="94"/>
      <c r="I183" s="69"/>
    </row>
    <row r="184" spans="1:10" ht="33" x14ac:dyDescent="0.2">
      <c r="A184" s="18"/>
      <c r="B184" s="19"/>
      <c r="C184" s="20">
        <v>22</v>
      </c>
      <c r="D184" s="38" t="s">
        <v>82</v>
      </c>
      <c r="E184" s="53">
        <v>2</v>
      </c>
      <c r="F184" s="53">
        <v>45</v>
      </c>
      <c r="G184" s="20">
        <f t="shared" si="8"/>
        <v>90</v>
      </c>
      <c r="H184" s="94"/>
      <c r="I184" s="69"/>
    </row>
    <row r="185" spans="1:10" ht="30" x14ac:dyDescent="0.2">
      <c r="A185" s="18"/>
      <c r="B185" s="19"/>
      <c r="C185" s="20">
        <v>23</v>
      </c>
      <c r="D185" s="22" t="s">
        <v>55</v>
      </c>
      <c r="E185" s="54">
        <v>2</v>
      </c>
      <c r="F185" s="54">
        <v>45</v>
      </c>
      <c r="G185" s="20">
        <f t="shared" si="8"/>
        <v>90</v>
      </c>
      <c r="H185" s="94"/>
      <c r="I185" s="69"/>
    </row>
    <row r="186" spans="1:10" x14ac:dyDescent="0.2">
      <c r="A186" s="18"/>
      <c r="B186" s="19"/>
      <c r="C186" s="20">
        <v>24</v>
      </c>
      <c r="D186" s="35" t="s">
        <v>56</v>
      </c>
      <c r="E186" s="54">
        <v>8</v>
      </c>
      <c r="F186" s="54">
        <v>60</v>
      </c>
      <c r="G186" s="20">
        <f t="shared" si="8"/>
        <v>480</v>
      </c>
      <c r="H186" s="94"/>
      <c r="I186" s="69"/>
    </row>
    <row r="187" spans="1:10" x14ac:dyDescent="0.2">
      <c r="A187" s="18"/>
      <c r="B187" s="19"/>
      <c r="C187" s="20">
        <v>25</v>
      </c>
      <c r="D187" s="35" t="s">
        <v>107</v>
      </c>
      <c r="E187" s="54">
        <v>9</v>
      </c>
      <c r="F187" s="54">
        <v>45</v>
      </c>
      <c r="G187" s="20">
        <f t="shared" si="8"/>
        <v>405</v>
      </c>
      <c r="H187" s="94"/>
      <c r="I187" s="69"/>
    </row>
    <row r="188" spans="1:10" x14ac:dyDescent="0.2">
      <c r="A188" s="59"/>
      <c r="B188" s="60"/>
      <c r="C188" s="56">
        <v>26</v>
      </c>
      <c r="D188" s="61" t="s">
        <v>122</v>
      </c>
      <c r="E188" s="56">
        <v>4</v>
      </c>
      <c r="F188" s="56">
        <v>60</v>
      </c>
      <c r="G188" s="56">
        <f t="shared" si="8"/>
        <v>240</v>
      </c>
      <c r="H188" s="94"/>
      <c r="I188" s="69"/>
    </row>
    <row r="189" spans="1:10" x14ac:dyDescent="0.2">
      <c r="A189" s="18"/>
      <c r="B189" s="19"/>
      <c r="C189" s="20"/>
      <c r="D189" s="35"/>
      <c r="E189" s="20"/>
      <c r="F189" s="20">
        <f>SUM(F163:F188)</f>
        <v>2595</v>
      </c>
      <c r="G189" s="20">
        <f>SUM(G163:G188)</f>
        <v>12210</v>
      </c>
      <c r="H189" s="97"/>
      <c r="I189" s="63"/>
      <c r="J189" s="64"/>
    </row>
    <row r="190" spans="1:10" s="28" customFormat="1" ht="31.5" customHeight="1" x14ac:dyDescent="0.2">
      <c r="A190" s="70"/>
      <c r="B190" s="71"/>
      <c r="C190" s="71"/>
      <c r="D190" s="72"/>
      <c r="E190" s="62"/>
      <c r="F190" s="62"/>
      <c r="G190" s="62"/>
      <c r="H190" s="73"/>
      <c r="I190" s="74"/>
    </row>
  </sheetData>
  <autoFilter ref="A5:K5" xr:uid="{00000000-0009-0000-0000-000000000000}"/>
  <mergeCells count="20">
    <mergeCell ref="H124:H139"/>
    <mergeCell ref="I124:I139"/>
    <mergeCell ref="H54:H78"/>
    <mergeCell ref="I54:I78"/>
    <mergeCell ref="H81:H102"/>
    <mergeCell ref="I81:I102"/>
    <mergeCell ref="H105:H121"/>
    <mergeCell ref="I105:I121"/>
    <mergeCell ref="H7:H18"/>
    <mergeCell ref="I7:I18"/>
    <mergeCell ref="H22:H33"/>
    <mergeCell ref="I22:I33"/>
    <mergeCell ref="H36:H51"/>
    <mergeCell ref="I36:I51"/>
    <mergeCell ref="H142:H160"/>
    <mergeCell ref="I142:I160"/>
    <mergeCell ref="H163:H188"/>
    <mergeCell ref="I163:I188"/>
    <mergeCell ref="A190:D190"/>
    <mergeCell ref="H190:I190"/>
  </mergeCells>
  <printOptions horizontalCentered="1"/>
  <pageMargins left="0.45" right="0" top="0.5" bottom="0.25" header="0" footer="0.15"/>
  <pageSetup scale="88" orientation="landscape" r:id="rId1"/>
  <headerFooter>
    <oddFooter>&amp;R&amp;P / &amp;N</oddFooter>
  </headerFooter>
  <rowBreaks count="1" manualBreakCount="1">
    <brk id="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BANDA METALICA</vt:lpstr>
      <vt:lpstr>'BANDA METALICA'!Print_Area</vt:lpstr>
      <vt:lpstr>'BANDA METALICA'!Print_Titles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Suruceanu, Andrei</cp:lastModifiedBy>
  <cp:lastPrinted>2019-05-08T15:13:54Z</cp:lastPrinted>
  <dcterms:created xsi:type="dcterms:W3CDTF">2019-03-05T10:14:10Z</dcterms:created>
  <dcterms:modified xsi:type="dcterms:W3CDTF">2023-01-27T08:29:12Z</dcterms:modified>
</cp:coreProperties>
</file>