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ndrei.suruceanu\Desktop\Cerinta Tehnica Contract Permanenta Ajustaj\"/>
    </mc:Choice>
  </mc:AlternateContent>
  <xr:revisionPtr revIDLastSave="0" documentId="13_ncr:1_{9C93C06C-3856-4C1B-B1BD-422A009F9FA4}" xr6:coauthVersionLast="47" xr6:coauthVersionMax="47" xr10:uidLastSave="{00000000-0000-0000-0000-000000000000}"/>
  <bookViews>
    <workbookView xWindow="-120" yWindow="-120" windowWidth="24240" windowHeight="13020" xr2:uid="{00000000-000D-0000-FFFF-FFFF00000000}"/>
  </bookViews>
  <sheets>
    <sheet name="BANDA CAUCIUC" sheetId="1" r:id="rId1"/>
  </sheets>
  <externalReferences>
    <externalReference r:id="rId2"/>
  </externalReferences>
  <definedNames>
    <definedName name="_A12">'[1]Pachete de lucru'!$D$2:$D$846</definedName>
    <definedName name="_xlnm._FilterDatabase" localSheetId="0" hidden="1">'BANDA CAUCIUC'!$A$4:$K$4</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ATA91" localSheetId="0">#REF!</definedName>
    <definedName name="DATA91">#REF!</definedName>
    <definedName name="FDHGFH">'[1]Pachete de lucru'!$N$2:$N$846</definedName>
    <definedName name="_xlnm.Print_Area" localSheetId="0">'BANDA CAUCIUC'!$A$1:$K$149</definedName>
    <definedName name="_xlnm.Print_Titles" localSheetId="0">'BANDA CAUCIUC'!$4:$4</definedName>
    <definedName name="TEST0" localSheetId="0">#REF!</definedName>
    <definedName name="TEST0">#REF!</definedName>
    <definedName name="TESTHKEY" localSheetId="0">#REF!</definedName>
    <definedName name="TESTHKEY">#REF!</definedName>
    <definedName name="TESTKEY1" localSheetId="0">#REF!</definedName>
    <definedName name="TESTKEY1">#REF!</definedName>
    <definedName name="TESTKEYS" localSheetId="0">#REF!</definedName>
    <definedName name="TESTKEYS">#REF!</definedName>
    <definedName name="TESTVKEY" localSheetId="0">#REF!</definedName>
    <definedName name="TESTVKEY">#REF!</definedName>
    <definedName name="ttytyu" localSheetId="0">'[1]Pachete de lucru'!#REF!</definedName>
    <definedName name="ttytyu">'[1]Pachete de lucru'!#REF!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 r="F21" i="1"/>
  <c r="F149" i="1"/>
  <c r="F134" i="1"/>
  <c r="F100" i="1"/>
  <c r="F113" i="1"/>
  <c r="F126" i="1"/>
  <c r="F74" i="1"/>
  <c r="F53" i="1"/>
  <c r="G148" i="1"/>
  <c r="G147" i="1"/>
  <c r="G146" i="1"/>
  <c r="G145" i="1"/>
  <c r="G144" i="1"/>
  <c r="G143" i="1"/>
  <c r="G142" i="1"/>
  <c r="G141" i="1"/>
  <c r="G140" i="1"/>
  <c r="G139" i="1"/>
  <c r="G138" i="1"/>
  <c r="G137" i="1"/>
  <c r="G136" i="1"/>
  <c r="G129" i="1"/>
  <c r="G130" i="1"/>
  <c r="G131" i="1"/>
  <c r="G132" i="1"/>
  <c r="G133" i="1"/>
  <c r="G128" i="1"/>
  <c r="G125" i="1"/>
  <c r="G124" i="1"/>
  <c r="G123" i="1"/>
  <c r="G122" i="1"/>
  <c r="G121" i="1"/>
  <c r="G120" i="1"/>
  <c r="G119" i="1"/>
  <c r="G118" i="1"/>
  <c r="G117" i="1"/>
  <c r="G116" i="1"/>
  <c r="G115" i="1"/>
  <c r="G103" i="1"/>
  <c r="G104" i="1"/>
  <c r="G105" i="1"/>
  <c r="G106" i="1"/>
  <c r="G107" i="1"/>
  <c r="G108" i="1"/>
  <c r="G109" i="1"/>
  <c r="G110" i="1"/>
  <c r="G111" i="1"/>
  <c r="G112" i="1"/>
  <c r="G102" i="1"/>
  <c r="G113" i="1" s="1"/>
  <c r="H101" i="1" s="1"/>
  <c r="H102" i="1" s="1"/>
  <c r="G77" i="1"/>
  <c r="G78" i="1"/>
  <c r="G79" i="1"/>
  <c r="G80" i="1"/>
  <c r="G81" i="1"/>
  <c r="G82" i="1"/>
  <c r="G83" i="1"/>
  <c r="G84" i="1"/>
  <c r="G85" i="1"/>
  <c r="G86" i="1"/>
  <c r="G87" i="1"/>
  <c r="G88" i="1"/>
  <c r="G89" i="1"/>
  <c r="G90" i="1"/>
  <c r="G91" i="1"/>
  <c r="G92" i="1"/>
  <c r="G93" i="1"/>
  <c r="G94" i="1"/>
  <c r="G95" i="1"/>
  <c r="G96" i="1"/>
  <c r="G97" i="1"/>
  <c r="G98" i="1"/>
  <c r="G99" i="1"/>
  <c r="G76" i="1"/>
  <c r="G56" i="1"/>
  <c r="G57" i="1"/>
  <c r="G58" i="1"/>
  <c r="G59" i="1"/>
  <c r="G60" i="1"/>
  <c r="G61" i="1"/>
  <c r="G62" i="1"/>
  <c r="G63" i="1"/>
  <c r="G64" i="1"/>
  <c r="G65" i="1"/>
  <c r="G66" i="1"/>
  <c r="G67" i="1"/>
  <c r="G68" i="1"/>
  <c r="G69" i="1"/>
  <c r="G70" i="1"/>
  <c r="G71" i="1"/>
  <c r="G72" i="1"/>
  <c r="G73" i="1"/>
  <c r="G55" i="1"/>
  <c r="G44" i="1"/>
  <c r="G45" i="1"/>
  <c r="G46" i="1"/>
  <c r="G47" i="1"/>
  <c r="G48" i="1"/>
  <c r="G49" i="1"/>
  <c r="G50" i="1"/>
  <c r="G51" i="1"/>
  <c r="G52" i="1"/>
  <c r="G43" i="1"/>
  <c r="G24" i="1"/>
  <c r="G25" i="1"/>
  <c r="G26" i="1"/>
  <c r="G27" i="1"/>
  <c r="G28" i="1"/>
  <c r="G29" i="1"/>
  <c r="G30" i="1"/>
  <c r="G31" i="1"/>
  <c r="G32" i="1"/>
  <c r="G33" i="1"/>
  <c r="G34" i="1"/>
  <c r="G35" i="1"/>
  <c r="G36" i="1"/>
  <c r="G37" i="1"/>
  <c r="G38" i="1"/>
  <c r="G39" i="1"/>
  <c r="G40" i="1"/>
  <c r="G23" i="1"/>
  <c r="G7" i="1"/>
  <c r="G8" i="1"/>
  <c r="G9" i="1"/>
  <c r="G10" i="1"/>
  <c r="G11" i="1"/>
  <c r="G12" i="1"/>
  <c r="G13" i="1"/>
  <c r="G14" i="1"/>
  <c r="G15" i="1"/>
  <c r="G16" i="1"/>
  <c r="G17" i="1"/>
  <c r="G18" i="1"/>
  <c r="G19" i="1"/>
  <c r="G20" i="1"/>
  <c r="G6" i="1"/>
  <c r="G149" i="1" l="1"/>
  <c r="H135" i="1" s="1"/>
  <c r="H136" i="1" s="1"/>
  <c r="G134" i="1"/>
  <c r="H127" i="1" s="1"/>
  <c r="H128" i="1" s="1"/>
  <c r="G126" i="1"/>
  <c r="H114" i="1" s="1"/>
  <c r="H115" i="1" s="1"/>
  <c r="G100" i="1"/>
  <c r="H75" i="1" s="1"/>
  <c r="H76" i="1" s="1"/>
  <c r="G74" i="1"/>
  <c r="H54" i="1" s="1"/>
  <c r="H55" i="1" s="1"/>
  <c r="G53" i="1"/>
  <c r="H42" i="1" s="1"/>
  <c r="H43" i="1" s="1"/>
  <c r="G41" i="1"/>
  <c r="H22" i="1" s="1"/>
  <c r="H23" i="1" s="1"/>
  <c r="G21" i="1"/>
  <c r="H5" i="1" s="1"/>
  <c r="H6" i="1" s="1"/>
</calcChain>
</file>

<file path=xl/sharedStrings.xml><?xml version="1.0" encoding="utf-8"?>
<sst xmlns="http://schemas.openxmlformats.org/spreadsheetml/2006/main" count="164" uniqueCount="122">
  <si>
    <t>Nr. crt.</t>
  </si>
  <si>
    <t>Denumire Pachete de lucru</t>
  </si>
  <si>
    <t>Nr. activitati</t>
  </si>
  <si>
    <t>Denumire activitati</t>
  </si>
  <si>
    <t>Valoare pachet,
RON</t>
  </si>
  <si>
    <t>Timp total de executie Pachet de lucru [ore]</t>
  </si>
  <si>
    <t>Verificat reglaj pe inaltime tobogan</t>
  </si>
  <si>
    <t>Verificat role ghidare tobogan</t>
  </si>
  <si>
    <t>Nr. lucratori</t>
  </si>
  <si>
    <t>Se pregateste si se ruleaza banda de cauciuc la dimensiunea necesara pe un tambur</t>
  </si>
  <si>
    <t>Se aduce banda in zona de lucru</t>
  </si>
  <si>
    <t>Se demonteaza si se evacueaza cu ajutorul podului rulant toboganul de sutaje din zona tamburului de actionare</t>
  </si>
  <si>
    <t>Se slabeste la maxim banda de cauciuc cu ajutorul celor 2 prezoane M24 din zona tamburului de intoarcere</t>
  </si>
  <si>
    <t>Se taie banda de cauciuc in zona tamburului de actionare(aprox 1,5m de la tambur)</t>
  </si>
  <si>
    <t>Se aduce banda noua si se pozitioneaza pe suportul de derulare a benzii</t>
  </si>
  <si>
    <t>Se leaga capatul benzii noi prin doua bride de capatul inferior al benzii uzate ce va fi prins cu doua suruburi M12. Bridelele se confectioneaza din platbanda si se gauresc la capete</t>
  </si>
  <si>
    <t>Se ridica cu podul rulant astfel incat banda sa ruleze in sensul de mers al benzii;</t>
  </si>
  <si>
    <t>Se trage aproximativ 10m, se slabeste sarcina si se taie banda uzata de la aproximativ 1,5m de la tamburul de actionare si se evacueaza;</t>
  </si>
  <si>
    <t>Se vor repeta aceleasi operatii pana cand banda va fi evacuata in intregime;</t>
  </si>
  <si>
    <t>Se demonteaza bridele de prindere</t>
  </si>
  <si>
    <t>Se ruleaza banda uzata si se depoziteaza in depozitul temporar de deseuri din gospodaria de sutaje;</t>
  </si>
  <si>
    <t>Se trage partea inferioara a benzii si se suprapune pe partea superioara aprox 1,5m</t>
  </si>
  <si>
    <t>Se blocheaza partea superioara cu doua bride sprijinite de cadre metalice ale transportorului;</t>
  </si>
  <si>
    <t>Manual se trage de capatul benzii suprapuse catre tamburul de intoarcere si se blocheza si partea inferioara prin intermediul unor bride sprijininite de cadrul de sustinere al rolelor inferioare</t>
  </si>
  <si>
    <t>Bridel care blocheaza banda atat in partea inferioara cat si in partea superioara sunt confectionate din platbande ce se gauresc la capete, prinzandu-se intre ele cu suruburi M12;</t>
  </si>
  <si>
    <t xml:space="preserve">Se suprapune banda si se imbina cu 5 randuri de suruburi M12x70(25buc) </t>
  </si>
  <si>
    <t>Se monteaza toboganul pe pozitie</t>
  </si>
  <si>
    <t>Se intinde banda de cauciuc cu ajutorul celor 2 prezoane M24 din zona tamburului de intoarcere</t>
  </si>
  <si>
    <t>Se fac probe si se observa daca in timpul functionarii banda de cauciuc atinge partile laterale</t>
  </si>
  <si>
    <t>Se demonteaza si se evacueaza cu podul rulant toboganul de sutaje</t>
  </si>
  <si>
    <t xml:space="preserve">Se demonteaza aparatorile de protectie cuplaj din suruburi M10x25 </t>
  </si>
  <si>
    <t>Se slabeste banda din cauciuc cu ajutorul celor 2 prezoane M24, din zona tamburului de intoarcere</t>
  </si>
  <si>
    <t>Se demonteaza suruburile M12 de la cuplajul dintat CD4, dintre reductor si tambur</t>
  </si>
  <si>
    <t>Se demonteaza lagare tambur din suruburi M24x80</t>
  </si>
  <si>
    <t>Se demonteaza capace lagare tambur(2buc) si se greseaza rulmentii(2buc), se monteaza capace lagare</t>
  </si>
  <si>
    <t xml:space="preserve">Se leaga tamburul uzat in sarcina podului si se pozitioneaza pe platforma </t>
  </si>
  <si>
    <t>Se centreaza tamburul cu grupul de antrenare(introdus adaosuri reglaj pentru lagare)</t>
  </si>
  <si>
    <t>Strans suruburi M24 fixat lagare</t>
  </si>
  <si>
    <t>Montat tobogan sutaje</t>
  </si>
  <si>
    <t>Intins banda cu ajutorul prezoane M24</t>
  </si>
  <si>
    <t>Montat aparatori cuplaj reductor tambur</t>
  </si>
  <si>
    <t>Demontat suruburi M12x45(4buc), suport fixare rola</t>
  </si>
  <si>
    <t>Demontat si scos de pe pozitie rola uzata;</t>
  </si>
  <si>
    <t>Se ridica banda de cauciuc si se aseaza rola noua pe pozitie</t>
  </si>
  <si>
    <t>Centrat si fixat rola noua cu suruburi lagare M12x45(4buc)</t>
  </si>
  <si>
    <t>Intins banda de cauciuc cu ajutorul celor 2 prezoane M24 din zona tamburului de intoarcere</t>
  </si>
  <si>
    <t>Demontat si calat banda cauciuc</t>
  </si>
  <si>
    <t>Montat pe pozitie rola noua</t>
  </si>
  <si>
    <t>Demontat aparatori protectie cuplaje(CD4 si CE C30/C42)</t>
  </si>
  <si>
    <t>Demontat suruburi M12(6buc), cuplaj dintat CD4, reductor tambur</t>
  </si>
  <si>
    <t>Demontat bolturi cuplaj elastic CE C30/C42(6buc), cuplaj reductor motor</t>
  </si>
  <si>
    <t>Demontat suruburi M24(4buc) fixare reductor pe postament</t>
  </si>
  <si>
    <t>Se leaga reductorul de sarcina podului si se extrage reductorul defect</t>
  </si>
  <si>
    <t>Gresat cuplaj dintat CD4, montat pe reductor nou</t>
  </si>
  <si>
    <t>Centrat reductor nou cu motor si tambur banda</t>
  </si>
  <si>
    <t>Montat suruburi M12(6buc), cuplaj dintat CD4, reductor tambur</t>
  </si>
  <si>
    <t>Montat bolturi cuplaj elastic CE C30/C42(6buc), cuplaj reductor motor</t>
  </si>
  <si>
    <t>Completat nivel reductor</t>
  </si>
  <si>
    <t>Montat aparatori protectie cuplaje(2buc)</t>
  </si>
  <si>
    <t>Efectuat probe si verificat functionare reductor</t>
  </si>
  <si>
    <t>Demontat aparatoare protectie cuplaj motor reductor(CE C30/C42)</t>
  </si>
  <si>
    <t>Decuplat alimentare motor de la instalatia electrica</t>
  </si>
  <si>
    <t>Se leaga motorul defect de sarcina podului si se extrage</t>
  </si>
  <si>
    <t>Legat si asezat pe pozitie cu pod rulant reductor nou</t>
  </si>
  <si>
    <t>Legat si asezat pe pozitie cu pod rulant motor electric nou</t>
  </si>
  <si>
    <t>Demontat suruburi fixare motor electric de postament(4buc)</t>
  </si>
  <si>
    <t>Centrat motor nou cu reductor actionare tambur banda</t>
  </si>
  <si>
    <t>Fixat reductor cu suruburi de postament grup antrenare</t>
  </si>
  <si>
    <t>Fixat motor cu suruburi de postament grup antrenare</t>
  </si>
  <si>
    <t>Montat aparatoare protectie cuplaj motor reductor(CE C30/C42)</t>
  </si>
  <si>
    <t>Cuplat alimentare motor la instalatia electrica</t>
  </si>
  <si>
    <t>Efectuat probe si verificat functionare motor</t>
  </si>
  <si>
    <t>Se transporta de la atelier la banda tambur nou</t>
  </si>
  <si>
    <t>Transportat de  atelier motor electric nou</t>
  </si>
  <si>
    <t>Efectuat curatenie la locul de munca si ransportat la atelier motor electric defect</t>
  </si>
  <si>
    <t>Transportat de la atelier la banda reductor nou</t>
  </si>
  <si>
    <t>Transportatrola noua de la atelier la banda</t>
  </si>
  <si>
    <t>Efectuat curatenie la locul de munca si transportat la atelier rola uzata</t>
  </si>
  <si>
    <t>Demontat placi laterale deformate(cu aparat oxi gaz)</t>
  </si>
  <si>
    <t>Transportat tobogan nou de la atelier la banda</t>
  </si>
  <si>
    <t>Legat si asezat pe pozitie cu pod rulant tobogan nou</t>
  </si>
  <si>
    <t>Montat suruburi prindere tobogan</t>
  </si>
  <si>
    <t>Efectuat curatenie la locul de munca si transportat la atelier reductor defect</t>
  </si>
  <si>
    <t>Nr. min</t>
  </si>
  <si>
    <t>Total minute</t>
  </si>
  <si>
    <t>Total ore-om</t>
  </si>
  <si>
    <t xml:space="preserve">Delimitare zona de lucru, intruire SSM si SU </t>
  </si>
  <si>
    <t xml:space="preserve"> Transportat la atelier reductor defect</t>
  </si>
  <si>
    <t>Demontat suruburi prindere tobogan defect</t>
  </si>
  <si>
    <t>Se leaga tobogan defect de sarcina podului si se extrage in afara zonei de lucru</t>
  </si>
  <si>
    <t xml:space="preserve">Efectuat curatenie la locul de munca </t>
  </si>
  <si>
    <t>Transportat la atelier tobogan defect</t>
  </si>
  <si>
    <t>Montat pe arbore tambur  cuplaj dintat CD4 si gresat cuplaj</t>
  </si>
  <si>
    <t>Se leaga tamburul nou in sarcina podului si se pozitioneaza pe platforma</t>
  </si>
  <si>
    <t>Se leaga tamburul uzat in sarcina podului, se extrage si se pozitioneaza pe platforma</t>
  </si>
  <si>
    <t>Se leaga tamburul nou in sarcina podului si se aseaza in pozitia de montaj</t>
  </si>
  <si>
    <t>Transportat la atelier tambur defect</t>
  </si>
  <si>
    <t>Se leaga capatul superior al benzii uzate cu sufa si o cheie de tachelaj</t>
  </si>
  <si>
    <t>Transportat in loc special amenajat banda uzata</t>
  </si>
  <si>
    <t>Transportat rola noua de la atelier la banda</t>
  </si>
  <si>
    <t>Transportat la atelier rola uzata</t>
  </si>
  <si>
    <t>Montat pe pozitie placi laterale</t>
  </si>
  <si>
    <t>Efectuat curatenie la locul de munca transportat deseuri material</t>
  </si>
  <si>
    <t xml:space="preserve"> Lista pachete de lucru electrice/mecanice lucrari corective BANDA CAUCIUC</t>
  </si>
  <si>
    <t>C1</t>
  </si>
  <si>
    <t>C2</t>
  </si>
  <si>
    <t>C3</t>
  </si>
  <si>
    <t>Inlocuire tambur de actionare</t>
  </si>
  <si>
    <t>C4</t>
  </si>
  <si>
    <t>Inlocuire banda cauciuc</t>
  </si>
  <si>
    <t>C5</t>
  </si>
  <si>
    <t>Inlocuire rola de lucru superioara</t>
  </si>
  <si>
    <t>C6</t>
  </si>
  <si>
    <t>Inlocuire rola de lucru inferioara</t>
  </si>
  <si>
    <t>C7</t>
  </si>
  <si>
    <t>C8</t>
  </si>
  <si>
    <t>C9</t>
  </si>
  <si>
    <t>Inlocuire  placi laterale deviator sutaje(segment 2m)</t>
  </si>
  <si>
    <t>Inlocuire tambur de intoarcere</t>
  </si>
  <si>
    <t xml:space="preserve">Inlocuire motor de actionare  banda </t>
  </si>
  <si>
    <t xml:space="preserve">Inlocuire reductor de actionare  banda </t>
  </si>
  <si>
    <t>Inlocuire  tobogane de alimentare sutaje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</si>
</sst>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238"/>
    </font>
    <font>
      <b/>
      <sz val="12"/>
      <name val="Trebuchet MS"/>
      <family val="2"/>
    </font>
    <font>
      <sz val="10"/>
      <name val="Trebuchet MS"/>
      <family val="2"/>
    </font>
    <font>
      <b/>
      <sz val="10"/>
      <name val="Trebuchet MS"/>
      <family val="2"/>
    </font>
    <font>
      <b/>
      <sz val="9"/>
      <name val="Trebuchet MS"/>
      <family val="2"/>
    </font>
    <font>
      <b/>
      <sz val="11"/>
      <name val="Trebuchet MS"/>
      <family val="2"/>
    </font>
    <font>
      <b/>
      <sz val="11"/>
      <color theme="1"/>
      <name val="Trebuchet MS"/>
      <family val="2"/>
    </font>
    <font>
      <sz val="10"/>
      <color indexed="10"/>
      <name val="Trebuchet MS"/>
      <family val="2"/>
    </font>
    <font>
      <sz val="10"/>
      <color theme="1"/>
      <name val="Trebuchet MS"/>
      <family val="2"/>
    </font>
    <font>
      <b/>
      <i/>
      <sz val="11"/>
      <name val="Trebuchet MS"/>
      <family val="2"/>
    </font>
    <font>
      <b/>
      <sz val="10"/>
      <name val="Trebuchet MS"/>
      <family val="2"/>
      <charset val="238"/>
    </font>
    <font>
      <sz val="11"/>
      <name val="Trebuchet MS"/>
      <family val="2"/>
      <charset val="238"/>
    </font>
    <font>
      <sz val="10"/>
      <name val="Trebuchet MS"/>
      <family val="2"/>
      <charset val="238"/>
    </font>
    <font>
      <i/>
      <sz val="11"/>
      <name val="Trebuchet MS"/>
      <family val="2"/>
      <charset val="238"/>
    </font>
    <font>
      <sz val="11"/>
      <name val="Trebuchet MS"/>
      <family val="2"/>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C000"/>
        <bgColor indexed="64"/>
      </patternFill>
    </fill>
    <fill>
      <patternFill patternType="solid">
        <fgColor rgb="FFFFC000"/>
        <bgColor indexed="3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0" xfId="0" applyFont="1" applyFill="1" applyAlignment="1">
      <alignment horizontal="center" vertical="center"/>
    </xf>
    <xf numFmtId="0" fontId="5" fillId="5"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7" fillId="2"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3" borderId="1" xfId="0" applyNumberFormat="1" applyFont="1" applyFill="1" applyBorder="1" applyAlignment="1">
      <alignment horizontal="left" vertical="center" wrapText="1"/>
    </xf>
    <xf numFmtId="0" fontId="2" fillId="0" borderId="0" xfId="0" applyFont="1" applyFill="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2" fillId="2" borderId="1" xfId="0" applyNumberFormat="1" applyFont="1" applyFill="1" applyBorder="1" applyAlignment="1" applyProtection="1">
      <alignment horizontal="center" vertical="center"/>
      <protection locked="0"/>
    </xf>
    <xf numFmtId="4" fontId="6" fillId="0"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1" fontId="2" fillId="0" borderId="2" xfId="0" applyNumberFormat="1" applyFont="1" applyFill="1" applyBorder="1" applyAlignment="1" applyProtection="1">
      <alignment horizontal="center" vertical="center"/>
      <protection locked="0"/>
    </xf>
    <xf numFmtId="1" fontId="2" fillId="0" borderId="3" xfId="0" applyNumberFormat="1" applyFont="1" applyFill="1" applyBorder="1" applyAlignment="1" applyProtection="1">
      <alignment horizontal="center" vertical="center"/>
      <protection locked="0"/>
    </xf>
    <xf numFmtId="1" fontId="2" fillId="0" borderId="4" xfId="0" applyNumberFormat="1" applyFont="1" applyFill="1" applyBorder="1" applyAlignment="1" applyProtection="1">
      <alignment horizontal="center" vertical="center"/>
      <protection locked="0"/>
    </xf>
    <xf numFmtId="4" fontId="6" fillId="0" borderId="1" xfId="0" applyNumberFormat="1" applyFont="1" applyFill="1" applyBorder="1" applyAlignment="1">
      <alignment horizontal="center" vertical="center"/>
    </xf>
    <xf numFmtId="1" fontId="2" fillId="2" borderId="2" xfId="0" applyNumberFormat="1" applyFont="1" applyFill="1" applyBorder="1" applyAlignment="1" applyProtection="1">
      <alignment horizontal="center" vertical="center"/>
      <protection locked="0"/>
    </xf>
    <xf numFmtId="1" fontId="2" fillId="2" borderId="3"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4" fontId="8" fillId="2" borderId="1" xfId="0" applyNumberFormat="1" applyFont="1" applyFill="1" applyBorder="1" applyAlignment="1">
      <alignment horizontal="center" vertical="center"/>
    </xf>
    <xf numFmtId="1" fontId="4" fillId="3" borderId="2"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 fontId="2" fillId="0" borderId="0" xfId="0" applyNumberFormat="1" applyFont="1" applyAlignment="1">
      <alignment horizontal="center" vertical="center"/>
    </xf>
    <xf numFmtId="4" fontId="2" fillId="0" borderId="0" xfId="0" applyNumberFormat="1" applyFont="1" applyAlignment="1">
      <alignment horizontal="center" vertical="center"/>
    </xf>
    <xf numFmtId="0" fontId="3" fillId="0" borderId="0" xfId="0" applyFont="1" applyAlignment="1">
      <alignment horizontal="center" vertical="center"/>
    </xf>
    <xf numFmtId="1" fontId="2" fillId="0" borderId="1" xfId="0" applyNumberFormat="1" applyFont="1" applyFill="1" applyBorder="1" applyAlignment="1" applyProtection="1">
      <alignment horizontal="center" vertical="center"/>
      <protection locked="0"/>
    </xf>
    <xf numFmtId="1" fontId="10"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2" fillId="0" borderId="0" xfId="0" applyFont="1" applyFill="1" applyAlignment="1">
      <alignment horizontal="center" vertical="center"/>
    </xf>
    <xf numFmtId="1" fontId="5" fillId="4" borderId="1" xfId="0" applyNumberFormat="1" applyFont="1" applyFill="1" applyBorder="1" applyAlignment="1" applyProtection="1">
      <alignment horizontal="center" vertical="center"/>
      <protection locked="0"/>
    </xf>
  </cellXfs>
  <cellStyles count="1">
    <cellStyle name="Normal" xfId="0" builtinId="0"/>
  </cellStyles>
  <dxfs count="12">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hete de lucru (3)"/>
      <sheetName val="Pachete de lucru (2)"/>
      <sheetName val="Pachete de lucru"/>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9"/>
  <sheetViews>
    <sheetView tabSelected="1" view="pageBreakPreview" zoomScale="90" zoomScaleNormal="100" zoomScaleSheetLayoutView="90" workbookViewId="0">
      <pane ySplit="4" topLeftCell="A5" activePane="bottomLeft" state="frozen"/>
      <selection pane="bottomLeft" activeCell="A2" sqref="A2"/>
    </sheetView>
  </sheetViews>
  <sheetFormatPr defaultColWidth="9.140625" defaultRowHeight="15" x14ac:dyDescent="0.2"/>
  <cols>
    <col min="1" max="1" width="5.28515625" style="6" customWidth="1"/>
    <col min="2" max="2" width="25.5703125" style="1" customWidth="1"/>
    <col min="3" max="3" width="6" style="2" customWidth="1"/>
    <col min="4" max="4" width="47.42578125" style="1" customWidth="1"/>
    <col min="5" max="5" width="9" style="38" customWidth="1"/>
    <col min="6" max="6" width="7" style="38" customWidth="1"/>
    <col min="7" max="7" width="8" style="75" customWidth="1"/>
    <col min="8" max="8" width="6.140625" style="76" customWidth="1"/>
    <col min="9" max="9" width="9.140625" style="77" customWidth="1"/>
    <col min="10" max="10" width="9.140625" style="2"/>
    <col min="11" max="16384" width="9.140625" style="3"/>
  </cols>
  <sheetData>
    <row r="1" spans="1:10" ht="8.25" customHeight="1" x14ac:dyDescent="0.2">
      <c r="A1" s="4"/>
    </row>
    <row r="2" spans="1:10" ht="15.75" customHeight="1" x14ac:dyDescent="0.2">
      <c r="A2" s="5" t="s">
        <v>103</v>
      </c>
      <c r="B2" s="3"/>
      <c r="C2" s="3"/>
      <c r="D2" s="3"/>
      <c r="E2" s="2"/>
      <c r="F2" s="2"/>
      <c r="G2" s="2"/>
      <c r="H2" s="78"/>
      <c r="I2" s="79"/>
    </row>
    <row r="3" spans="1:10" x14ac:dyDescent="0.2">
      <c r="B3" s="3"/>
      <c r="C3" s="3"/>
      <c r="D3" s="3"/>
      <c r="E3" s="2"/>
      <c r="F3" s="2"/>
      <c r="G3" s="2"/>
      <c r="H3" s="78"/>
      <c r="I3" s="79"/>
    </row>
    <row r="4" spans="1:10" s="9" customFormat="1" ht="47.25" customHeight="1" x14ac:dyDescent="0.2">
      <c r="A4" s="7" t="s">
        <v>0</v>
      </c>
      <c r="B4" s="8" t="s">
        <v>1</v>
      </c>
      <c r="C4" s="46" t="s">
        <v>2</v>
      </c>
      <c r="D4" s="8" t="s">
        <v>3</v>
      </c>
      <c r="E4" s="8" t="s">
        <v>8</v>
      </c>
      <c r="F4" s="8" t="s">
        <v>83</v>
      </c>
      <c r="G4" s="8" t="s">
        <v>84</v>
      </c>
      <c r="H4" s="52" t="s">
        <v>85</v>
      </c>
      <c r="I4" s="57" t="s">
        <v>4</v>
      </c>
      <c r="J4" s="80"/>
    </row>
    <row r="5" spans="1:10" s="9" customFormat="1" ht="33" x14ac:dyDescent="0.2">
      <c r="A5" s="10" t="s">
        <v>104</v>
      </c>
      <c r="B5" s="11" t="s">
        <v>119</v>
      </c>
      <c r="C5" s="12"/>
      <c r="D5" s="13" t="s">
        <v>5</v>
      </c>
      <c r="E5" s="39">
        <v>5</v>
      </c>
      <c r="F5" s="39"/>
      <c r="G5" s="10"/>
      <c r="H5" s="53">
        <f>G21/60</f>
        <v>20.25</v>
      </c>
      <c r="I5" s="50"/>
      <c r="J5" s="80"/>
    </row>
    <row r="6" spans="1:10" s="9" customFormat="1" x14ac:dyDescent="0.2">
      <c r="A6" s="7"/>
      <c r="B6" s="8"/>
      <c r="C6" s="16">
        <v>1</v>
      </c>
      <c r="D6" s="15" t="s">
        <v>86</v>
      </c>
      <c r="E6" s="34">
        <v>5</v>
      </c>
      <c r="F6" s="33">
        <v>15</v>
      </c>
      <c r="G6" s="32">
        <f>F6*E6</f>
        <v>75</v>
      </c>
      <c r="H6" s="67">
        <f>H5</f>
        <v>20.25</v>
      </c>
      <c r="I6" s="70"/>
      <c r="J6" s="80"/>
    </row>
    <row r="7" spans="1:10" s="9" customFormat="1" x14ac:dyDescent="0.2">
      <c r="A7" s="7"/>
      <c r="B7" s="8"/>
      <c r="C7" s="16">
        <v>2</v>
      </c>
      <c r="D7" s="17" t="s">
        <v>73</v>
      </c>
      <c r="E7" s="34">
        <v>2</v>
      </c>
      <c r="F7" s="33">
        <v>15</v>
      </c>
      <c r="G7" s="32">
        <f t="shared" ref="G7:G20" si="0">F7*E7</f>
        <v>30</v>
      </c>
      <c r="H7" s="68"/>
      <c r="I7" s="70"/>
      <c r="J7" s="80"/>
    </row>
    <row r="8" spans="1:10" s="9" customFormat="1" ht="30" x14ac:dyDescent="0.2">
      <c r="A8" s="7"/>
      <c r="B8" s="8"/>
      <c r="C8" s="47">
        <v>2</v>
      </c>
      <c r="D8" s="15" t="s">
        <v>60</v>
      </c>
      <c r="E8" s="32">
        <v>2</v>
      </c>
      <c r="F8" s="32">
        <v>15</v>
      </c>
      <c r="G8" s="32">
        <f t="shared" si="0"/>
        <v>30</v>
      </c>
      <c r="H8" s="68"/>
      <c r="I8" s="70"/>
      <c r="J8" s="80"/>
    </row>
    <row r="9" spans="1:10" s="9" customFormat="1" ht="30" x14ac:dyDescent="0.2">
      <c r="A9" s="7"/>
      <c r="B9" s="8"/>
      <c r="C9" s="16">
        <v>3</v>
      </c>
      <c r="D9" s="17" t="s">
        <v>50</v>
      </c>
      <c r="E9" s="32">
        <v>2</v>
      </c>
      <c r="F9" s="32">
        <v>45</v>
      </c>
      <c r="G9" s="32">
        <f t="shared" si="0"/>
        <v>90</v>
      </c>
      <c r="H9" s="68"/>
      <c r="I9" s="70"/>
      <c r="J9" s="80"/>
    </row>
    <row r="10" spans="1:10" s="9" customFormat="1" ht="30" x14ac:dyDescent="0.2">
      <c r="A10" s="7"/>
      <c r="B10" s="8"/>
      <c r="C10" s="47">
        <v>4</v>
      </c>
      <c r="D10" s="25" t="s">
        <v>65</v>
      </c>
      <c r="E10" s="32">
        <v>2</v>
      </c>
      <c r="F10" s="32">
        <v>30</v>
      </c>
      <c r="G10" s="32">
        <f t="shared" si="0"/>
        <v>60</v>
      </c>
      <c r="H10" s="68"/>
      <c r="I10" s="70"/>
      <c r="J10" s="80"/>
    </row>
    <row r="11" spans="1:10" s="9" customFormat="1" x14ac:dyDescent="0.2">
      <c r="A11" s="7"/>
      <c r="B11" s="8"/>
      <c r="C11" s="16">
        <v>5</v>
      </c>
      <c r="D11" s="25" t="s">
        <v>61</v>
      </c>
      <c r="E11" s="32">
        <v>2</v>
      </c>
      <c r="F11" s="32">
        <v>15</v>
      </c>
      <c r="G11" s="32">
        <f t="shared" si="0"/>
        <v>30</v>
      </c>
      <c r="H11" s="68"/>
      <c r="I11" s="70"/>
      <c r="J11" s="80"/>
    </row>
    <row r="12" spans="1:10" s="9" customFormat="1" ht="30" x14ac:dyDescent="0.2">
      <c r="A12" s="7"/>
      <c r="B12" s="8"/>
      <c r="C12" s="47">
        <v>6</v>
      </c>
      <c r="D12" s="17" t="s">
        <v>62</v>
      </c>
      <c r="E12" s="32">
        <v>4</v>
      </c>
      <c r="F12" s="32">
        <v>60</v>
      </c>
      <c r="G12" s="32">
        <f t="shared" si="0"/>
        <v>240</v>
      </c>
      <c r="H12" s="68"/>
      <c r="I12" s="70"/>
      <c r="J12" s="80"/>
    </row>
    <row r="13" spans="1:10" s="9" customFormat="1" ht="30" x14ac:dyDescent="0.2">
      <c r="A13" s="7"/>
      <c r="B13" s="8"/>
      <c r="C13" s="16">
        <v>7</v>
      </c>
      <c r="D13" s="17" t="s">
        <v>64</v>
      </c>
      <c r="E13" s="32">
        <v>4</v>
      </c>
      <c r="F13" s="32">
        <v>30</v>
      </c>
      <c r="G13" s="32">
        <f t="shared" si="0"/>
        <v>120</v>
      </c>
      <c r="H13" s="68"/>
      <c r="I13" s="70"/>
      <c r="J13" s="80"/>
    </row>
    <row r="14" spans="1:10" s="9" customFormat="1" ht="30" x14ac:dyDescent="0.2">
      <c r="A14" s="7"/>
      <c r="B14" s="8"/>
      <c r="C14" s="47">
        <v>8</v>
      </c>
      <c r="D14" s="17" t="s">
        <v>66</v>
      </c>
      <c r="E14" s="32">
        <v>4</v>
      </c>
      <c r="F14" s="32">
        <v>45</v>
      </c>
      <c r="G14" s="32">
        <f t="shared" si="0"/>
        <v>180</v>
      </c>
      <c r="H14" s="68"/>
      <c r="I14" s="70"/>
      <c r="J14" s="80"/>
    </row>
    <row r="15" spans="1:10" s="9" customFormat="1" x14ac:dyDescent="0.2">
      <c r="A15" s="7"/>
      <c r="B15" s="8"/>
      <c r="C15" s="16">
        <v>9</v>
      </c>
      <c r="D15" s="17" t="s">
        <v>68</v>
      </c>
      <c r="E15" s="32">
        <v>3</v>
      </c>
      <c r="F15" s="32">
        <v>15</v>
      </c>
      <c r="G15" s="32">
        <f t="shared" si="0"/>
        <v>45</v>
      </c>
      <c r="H15" s="68"/>
      <c r="I15" s="70"/>
      <c r="J15" s="80"/>
    </row>
    <row r="16" spans="1:10" s="9" customFormat="1" ht="30" x14ac:dyDescent="0.2">
      <c r="A16" s="7"/>
      <c r="B16" s="8"/>
      <c r="C16" s="47">
        <v>10</v>
      </c>
      <c r="D16" s="17" t="s">
        <v>56</v>
      </c>
      <c r="E16" s="32">
        <v>2</v>
      </c>
      <c r="F16" s="32">
        <v>30</v>
      </c>
      <c r="G16" s="32">
        <f t="shared" si="0"/>
        <v>60</v>
      </c>
      <c r="H16" s="68"/>
      <c r="I16" s="70"/>
      <c r="J16" s="80"/>
    </row>
    <row r="17" spans="1:10" s="9" customFormat="1" ht="30" x14ac:dyDescent="0.2">
      <c r="A17" s="7"/>
      <c r="B17" s="8"/>
      <c r="C17" s="16">
        <v>11</v>
      </c>
      <c r="D17" s="15" t="s">
        <v>69</v>
      </c>
      <c r="E17" s="32">
        <v>2</v>
      </c>
      <c r="F17" s="32">
        <v>15</v>
      </c>
      <c r="G17" s="32">
        <f t="shared" si="0"/>
        <v>30</v>
      </c>
      <c r="H17" s="68"/>
      <c r="I17" s="70"/>
      <c r="J17" s="80"/>
    </row>
    <row r="18" spans="1:10" s="9" customFormat="1" x14ac:dyDescent="0.2">
      <c r="A18" s="7"/>
      <c r="B18" s="8"/>
      <c r="C18" s="47">
        <v>12</v>
      </c>
      <c r="D18" s="25" t="s">
        <v>70</v>
      </c>
      <c r="E18" s="32">
        <v>2</v>
      </c>
      <c r="F18" s="32">
        <v>30</v>
      </c>
      <c r="G18" s="32">
        <f t="shared" si="0"/>
        <v>60</v>
      </c>
      <c r="H18" s="68"/>
      <c r="I18" s="70"/>
      <c r="J18" s="80"/>
    </row>
    <row r="19" spans="1:10" s="9" customFormat="1" x14ac:dyDescent="0.2">
      <c r="A19" s="7"/>
      <c r="B19" s="8"/>
      <c r="C19" s="16">
        <v>13</v>
      </c>
      <c r="D19" s="17" t="s">
        <v>71</v>
      </c>
      <c r="E19" s="32">
        <v>3</v>
      </c>
      <c r="F19" s="32">
        <v>30</v>
      </c>
      <c r="G19" s="32">
        <f t="shared" si="0"/>
        <v>90</v>
      </c>
      <c r="H19" s="68"/>
      <c r="I19" s="70"/>
      <c r="J19" s="80"/>
    </row>
    <row r="20" spans="1:10" s="9" customFormat="1" ht="30" x14ac:dyDescent="0.2">
      <c r="A20" s="7"/>
      <c r="B20" s="8"/>
      <c r="C20" s="47">
        <v>14</v>
      </c>
      <c r="D20" s="17" t="s">
        <v>74</v>
      </c>
      <c r="E20" s="32">
        <v>5</v>
      </c>
      <c r="F20" s="32">
        <v>15</v>
      </c>
      <c r="G20" s="32">
        <f t="shared" si="0"/>
        <v>75</v>
      </c>
      <c r="H20" s="69"/>
      <c r="I20" s="70"/>
      <c r="J20" s="80"/>
    </row>
    <row r="21" spans="1:10" s="9" customFormat="1" x14ac:dyDescent="0.2">
      <c r="A21" s="7"/>
      <c r="B21" s="8"/>
      <c r="C21" s="47"/>
      <c r="D21" s="25"/>
      <c r="E21" s="8"/>
      <c r="F21" s="21">
        <f>SUM(F6:F20)</f>
        <v>405</v>
      </c>
      <c r="G21" s="21">
        <f>SUM(G6:G20)</f>
        <v>1215</v>
      </c>
      <c r="H21" s="52"/>
      <c r="I21" s="57"/>
      <c r="J21" s="80"/>
    </row>
    <row r="22" spans="1:10" ht="33" x14ac:dyDescent="0.2">
      <c r="A22" s="10" t="s">
        <v>105</v>
      </c>
      <c r="B22" s="11" t="s">
        <v>120</v>
      </c>
      <c r="C22" s="48"/>
      <c r="D22" s="13" t="s">
        <v>5</v>
      </c>
      <c r="E22" s="39">
        <v>6</v>
      </c>
      <c r="F22" s="39"/>
      <c r="G22" s="10"/>
      <c r="H22" s="53">
        <f>G41/60</f>
        <v>25.75</v>
      </c>
      <c r="I22" s="50"/>
    </row>
    <row r="23" spans="1:10" ht="16.5" x14ac:dyDescent="0.2">
      <c r="A23" s="22"/>
      <c r="B23" s="23"/>
      <c r="C23" s="16">
        <v>1</v>
      </c>
      <c r="D23" s="15" t="s">
        <v>86</v>
      </c>
      <c r="E23" s="40">
        <v>6</v>
      </c>
      <c r="F23" s="16">
        <v>15</v>
      </c>
      <c r="G23" s="35">
        <f>F23*E23</f>
        <v>90</v>
      </c>
      <c r="H23" s="71">
        <f>H22</f>
        <v>25.75</v>
      </c>
      <c r="I23" s="62"/>
    </row>
    <row r="24" spans="1:10" ht="16.5" x14ac:dyDescent="0.2">
      <c r="A24" s="22"/>
      <c r="B24" s="23"/>
      <c r="C24" s="16">
        <v>2</v>
      </c>
      <c r="D24" s="15" t="s">
        <v>75</v>
      </c>
      <c r="E24" s="40">
        <v>2</v>
      </c>
      <c r="F24" s="16">
        <v>15</v>
      </c>
      <c r="G24" s="35">
        <f t="shared" ref="G24:G40" si="1">F24*E24</f>
        <v>30</v>
      </c>
      <c r="H24" s="72"/>
      <c r="I24" s="62"/>
    </row>
    <row r="25" spans="1:10" ht="30" x14ac:dyDescent="0.2">
      <c r="A25" s="14"/>
      <c r="B25" s="15"/>
      <c r="C25" s="16">
        <v>3</v>
      </c>
      <c r="D25" s="15" t="s">
        <v>48</v>
      </c>
      <c r="E25" s="40">
        <v>2</v>
      </c>
      <c r="F25" s="16">
        <v>30</v>
      </c>
      <c r="G25" s="35">
        <f t="shared" si="1"/>
        <v>60</v>
      </c>
      <c r="H25" s="72"/>
      <c r="I25" s="62"/>
    </row>
    <row r="26" spans="1:10" ht="30" x14ac:dyDescent="0.2">
      <c r="A26" s="14"/>
      <c r="B26" s="15"/>
      <c r="C26" s="16">
        <v>4</v>
      </c>
      <c r="D26" s="17" t="s">
        <v>49</v>
      </c>
      <c r="E26" s="40">
        <v>2</v>
      </c>
      <c r="F26" s="16">
        <v>15</v>
      </c>
      <c r="G26" s="35">
        <f t="shared" si="1"/>
        <v>30</v>
      </c>
      <c r="H26" s="72"/>
      <c r="I26" s="62"/>
    </row>
    <row r="27" spans="1:10" ht="30" x14ac:dyDescent="0.2">
      <c r="A27" s="14"/>
      <c r="B27" s="15"/>
      <c r="C27" s="16">
        <v>5</v>
      </c>
      <c r="D27" s="17" t="s">
        <v>50</v>
      </c>
      <c r="E27" s="40">
        <v>2</v>
      </c>
      <c r="F27" s="16">
        <v>45</v>
      </c>
      <c r="G27" s="35">
        <f t="shared" si="1"/>
        <v>90</v>
      </c>
      <c r="H27" s="72"/>
      <c r="I27" s="62"/>
    </row>
    <row r="28" spans="1:10" ht="30" x14ac:dyDescent="0.2">
      <c r="A28" s="14"/>
      <c r="B28" s="18"/>
      <c r="C28" s="16">
        <v>6</v>
      </c>
      <c r="D28" s="17" t="s">
        <v>51</v>
      </c>
      <c r="E28" s="40">
        <v>3</v>
      </c>
      <c r="F28" s="16">
        <v>30</v>
      </c>
      <c r="G28" s="35">
        <f t="shared" si="1"/>
        <v>90</v>
      </c>
      <c r="H28" s="72"/>
      <c r="I28" s="62"/>
    </row>
    <row r="29" spans="1:10" ht="30" x14ac:dyDescent="0.2">
      <c r="A29" s="14"/>
      <c r="B29" s="18"/>
      <c r="C29" s="16">
        <v>7</v>
      </c>
      <c r="D29" s="17" t="s">
        <v>52</v>
      </c>
      <c r="E29" s="40">
        <v>5</v>
      </c>
      <c r="F29" s="16">
        <v>30</v>
      </c>
      <c r="G29" s="35">
        <f t="shared" si="1"/>
        <v>150</v>
      </c>
      <c r="H29" s="72"/>
      <c r="I29" s="62"/>
    </row>
    <row r="30" spans="1:10" ht="16.5" x14ac:dyDescent="0.2">
      <c r="A30" s="14"/>
      <c r="B30" s="18"/>
      <c r="C30" s="16">
        <v>8</v>
      </c>
      <c r="D30" s="17" t="s">
        <v>53</v>
      </c>
      <c r="E30" s="40">
        <v>5</v>
      </c>
      <c r="F30" s="16">
        <v>30</v>
      </c>
      <c r="G30" s="35">
        <f t="shared" si="1"/>
        <v>150</v>
      </c>
      <c r="H30" s="72"/>
      <c r="I30" s="62"/>
    </row>
    <row r="31" spans="1:10" ht="16.5" x14ac:dyDescent="0.2">
      <c r="A31" s="14"/>
      <c r="B31" s="18"/>
      <c r="C31" s="16">
        <v>9</v>
      </c>
      <c r="D31" s="17" t="s">
        <v>63</v>
      </c>
      <c r="E31" s="40">
        <v>5</v>
      </c>
      <c r="F31" s="16">
        <v>45</v>
      </c>
      <c r="G31" s="35">
        <f t="shared" si="1"/>
        <v>225</v>
      </c>
      <c r="H31" s="72"/>
      <c r="I31" s="62"/>
    </row>
    <row r="32" spans="1:10" ht="16.5" x14ac:dyDescent="0.2">
      <c r="A32" s="14"/>
      <c r="B32" s="18"/>
      <c r="C32" s="16">
        <v>10</v>
      </c>
      <c r="D32" s="17" t="s">
        <v>54</v>
      </c>
      <c r="E32" s="40">
        <v>5</v>
      </c>
      <c r="F32" s="16">
        <v>30</v>
      </c>
      <c r="G32" s="35">
        <f t="shared" si="1"/>
        <v>150</v>
      </c>
      <c r="H32" s="72"/>
      <c r="I32" s="62"/>
    </row>
    <row r="33" spans="1:9" ht="30" x14ac:dyDescent="0.2">
      <c r="A33" s="14"/>
      <c r="B33" s="18"/>
      <c r="C33" s="16">
        <v>11</v>
      </c>
      <c r="D33" s="17" t="s">
        <v>55</v>
      </c>
      <c r="E33" s="40">
        <v>2</v>
      </c>
      <c r="F33" s="16">
        <v>30</v>
      </c>
      <c r="G33" s="35">
        <f t="shared" si="1"/>
        <v>60</v>
      </c>
      <c r="H33" s="72"/>
      <c r="I33" s="62"/>
    </row>
    <row r="34" spans="1:9" ht="30" x14ac:dyDescent="0.2">
      <c r="A34" s="14"/>
      <c r="B34" s="18"/>
      <c r="C34" s="16">
        <v>12</v>
      </c>
      <c r="D34" s="17" t="s">
        <v>56</v>
      </c>
      <c r="E34" s="40">
        <v>2</v>
      </c>
      <c r="F34" s="16">
        <v>30</v>
      </c>
      <c r="G34" s="35">
        <f t="shared" si="1"/>
        <v>60</v>
      </c>
      <c r="H34" s="72"/>
      <c r="I34" s="62"/>
    </row>
    <row r="35" spans="1:9" ht="30" x14ac:dyDescent="0.2">
      <c r="A35" s="14"/>
      <c r="B35" s="18"/>
      <c r="C35" s="16">
        <v>13</v>
      </c>
      <c r="D35" s="17" t="s">
        <v>67</v>
      </c>
      <c r="E35" s="40">
        <v>3</v>
      </c>
      <c r="F35" s="16">
        <v>30</v>
      </c>
      <c r="G35" s="35">
        <f t="shared" si="1"/>
        <v>90</v>
      </c>
      <c r="H35" s="72"/>
      <c r="I35" s="62"/>
    </row>
    <row r="36" spans="1:9" ht="16.5" x14ac:dyDescent="0.2">
      <c r="A36" s="14"/>
      <c r="B36" s="18"/>
      <c r="C36" s="16">
        <v>14</v>
      </c>
      <c r="D36" s="17" t="s">
        <v>57</v>
      </c>
      <c r="E36" s="40">
        <v>2</v>
      </c>
      <c r="F36" s="16">
        <v>15</v>
      </c>
      <c r="G36" s="35">
        <f t="shared" si="1"/>
        <v>30</v>
      </c>
      <c r="H36" s="72"/>
      <c r="I36" s="62"/>
    </row>
    <row r="37" spans="1:9" ht="16.5" x14ac:dyDescent="0.2">
      <c r="A37" s="14"/>
      <c r="B37" s="18"/>
      <c r="C37" s="16">
        <v>15</v>
      </c>
      <c r="D37" s="17" t="s">
        <v>58</v>
      </c>
      <c r="E37" s="40">
        <v>2</v>
      </c>
      <c r="F37" s="16">
        <v>30</v>
      </c>
      <c r="G37" s="35">
        <f t="shared" si="1"/>
        <v>60</v>
      </c>
      <c r="H37" s="72"/>
      <c r="I37" s="62"/>
    </row>
    <row r="38" spans="1:9" ht="16.5" x14ac:dyDescent="0.2">
      <c r="A38" s="14"/>
      <c r="B38" s="18"/>
      <c r="C38" s="16">
        <v>16</v>
      </c>
      <c r="D38" s="17" t="s">
        <v>59</v>
      </c>
      <c r="E38" s="40">
        <v>4</v>
      </c>
      <c r="F38" s="16">
        <v>15</v>
      </c>
      <c r="G38" s="35">
        <f t="shared" si="1"/>
        <v>60</v>
      </c>
      <c r="H38" s="72"/>
      <c r="I38" s="62"/>
    </row>
    <row r="39" spans="1:9" ht="30" x14ac:dyDescent="0.2">
      <c r="A39" s="14"/>
      <c r="B39" s="18"/>
      <c r="C39" s="16">
        <v>17</v>
      </c>
      <c r="D39" s="17" t="s">
        <v>82</v>
      </c>
      <c r="E39" s="40">
        <v>6</v>
      </c>
      <c r="F39" s="16">
        <v>15</v>
      </c>
      <c r="G39" s="35">
        <f t="shared" si="1"/>
        <v>90</v>
      </c>
      <c r="H39" s="72"/>
      <c r="I39" s="62"/>
    </row>
    <row r="40" spans="1:9" ht="16.5" x14ac:dyDescent="0.2">
      <c r="A40" s="14"/>
      <c r="B40" s="18"/>
      <c r="C40" s="16">
        <v>18</v>
      </c>
      <c r="D40" s="17" t="s">
        <v>87</v>
      </c>
      <c r="E40" s="40">
        <v>2</v>
      </c>
      <c r="F40" s="16">
        <v>15</v>
      </c>
      <c r="G40" s="35">
        <f t="shared" si="1"/>
        <v>30</v>
      </c>
      <c r="H40" s="73"/>
      <c r="I40" s="62"/>
    </row>
    <row r="41" spans="1:9" x14ac:dyDescent="0.2">
      <c r="A41" s="14"/>
      <c r="B41" s="18"/>
      <c r="C41" s="16"/>
      <c r="D41" s="17"/>
      <c r="E41" s="40"/>
      <c r="F41" s="16">
        <f>SUM(F23:F40)</f>
        <v>465</v>
      </c>
      <c r="G41" s="16">
        <f>SUM(G23:G40)</f>
        <v>1545</v>
      </c>
      <c r="H41" s="54"/>
      <c r="I41" s="51"/>
    </row>
    <row r="42" spans="1:9" ht="33" x14ac:dyDescent="0.2">
      <c r="A42" s="10" t="s">
        <v>106</v>
      </c>
      <c r="B42" s="11" t="s">
        <v>121</v>
      </c>
      <c r="C42" s="48"/>
      <c r="D42" s="19" t="s">
        <v>5</v>
      </c>
      <c r="E42" s="41">
        <v>6</v>
      </c>
      <c r="F42" s="41"/>
      <c r="G42" s="10"/>
      <c r="H42" s="53">
        <f>G53/60</f>
        <v>47.5</v>
      </c>
      <c r="I42" s="50"/>
    </row>
    <row r="43" spans="1:9" x14ac:dyDescent="0.2">
      <c r="A43" s="27"/>
      <c r="B43" s="28"/>
      <c r="C43" s="29">
        <v>1</v>
      </c>
      <c r="D43" s="15" t="s">
        <v>86</v>
      </c>
      <c r="E43" s="42">
        <v>6</v>
      </c>
      <c r="F43" s="29">
        <v>15</v>
      </c>
      <c r="G43" s="29">
        <f>E43*F43</f>
        <v>90</v>
      </c>
      <c r="H43" s="59">
        <f>H42</f>
        <v>47.5</v>
      </c>
      <c r="I43" s="74"/>
    </row>
    <row r="44" spans="1:9" x14ac:dyDescent="0.2">
      <c r="A44" s="27"/>
      <c r="B44" s="28"/>
      <c r="C44" s="29">
        <v>2</v>
      </c>
      <c r="D44" s="28" t="s">
        <v>79</v>
      </c>
      <c r="E44" s="42">
        <v>5</v>
      </c>
      <c r="F44" s="29">
        <v>30</v>
      </c>
      <c r="G44" s="29">
        <f t="shared" ref="G44:G52" si="2">E44*F44</f>
        <v>150</v>
      </c>
      <c r="H44" s="60"/>
      <c r="I44" s="74"/>
    </row>
    <row r="45" spans="1:9" x14ac:dyDescent="0.2">
      <c r="A45" s="27"/>
      <c r="B45" s="28"/>
      <c r="C45" s="29">
        <v>3</v>
      </c>
      <c r="D45" s="30" t="s">
        <v>88</v>
      </c>
      <c r="E45" s="42">
        <v>6</v>
      </c>
      <c r="F45" s="29">
        <v>120</v>
      </c>
      <c r="G45" s="29">
        <f t="shared" si="2"/>
        <v>720</v>
      </c>
      <c r="H45" s="60"/>
      <c r="I45" s="74"/>
    </row>
    <row r="46" spans="1:9" ht="30" x14ac:dyDescent="0.2">
      <c r="A46" s="27"/>
      <c r="B46" s="28"/>
      <c r="C46" s="29">
        <v>4</v>
      </c>
      <c r="D46" s="30" t="s">
        <v>89</v>
      </c>
      <c r="E46" s="42">
        <v>5</v>
      </c>
      <c r="F46" s="29">
        <v>60</v>
      </c>
      <c r="G46" s="29">
        <f t="shared" si="2"/>
        <v>300</v>
      </c>
      <c r="H46" s="60"/>
      <c r="I46" s="74"/>
    </row>
    <row r="47" spans="1:9" x14ac:dyDescent="0.2">
      <c r="A47" s="27"/>
      <c r="B47" s="31"/>
      <c r="C47" s="29">
        <v>5</v>
      </c>
      <c r="D47" s="30" t="s">
        <v>80</v>
      </c>
      <c r="E47" s="42">
        <v>6</v>
      </c>
      <c r="F47" s="29">
        <v>90</v>
      </c>
      <c r="G47" s="29">
        <f t="shared" si="2"/>
        <v>540</v>
      </c>
      <c r="H47" s="60"/>
      <c r="I47" s="74"/>
    </row>
    <row r="48" spans="1:9" x14ac:dyDescent="0.2">
      <c r="A48" s="27"/>
      <c r="B48" s="31"/>
      <c r="C48" s="29">
        <v>6</v>
      </c>
      <c r="D48" s="30" t="s">
        <v>81</v>
      </c>
      <c r="E48" s="42">
        <v>6</v>
      </c>
      <c r="F48" s="29">
        <v>75</v>
      </c>
      <c r="G48" s="29">
        <f t="shared" si="2"/>
        <v>450</v>
      </c>
      <c r="H48" s="60"/>
      <c r="I48" s="74"/>
    </row>
    <row r="49" spans="1:9" x14ac:dyDescent="0.2">
      <c r="A49" s="27"/>
      <c r="B49" s="31"/>
      <c r="C49" s="29">
        <v>7</v>
      </c>
      <c r="D49" s="30" t="s">
        <v>6</v>
      </c>
      <c r="E49" s="42">
        <v>6</v>
      </c>
      <c r="F49" s="29">
        <v>30</v>
      </c>
      <c r="G49" s="29">
        <f t="shared" si="2"/>
        <v>180</v>
      </c>
      <c r="H49" s="60"/>
      <c r="I49" s="74"/>
    </row>
    <row r="50" spans="1:9" x14ac:dyDescent="0.2">
      <c r="A50" s="27"/>
      <c r="B50" s="28"/>
      <c r="C50" s="29">
        <v>8</v>
      </c>
      <c r="D50" s="30" t="s">
        <v>7</v>
      </c>
      <c r="E50" s="42">
        <v>4</v>
      </c>
      <c r="F50" s="29">
        <v>45</v>
      </c>
      <c r="G50" s="29">
        <f t="shared" si="2"/>
        <v>180</v>
      </c>
      <c r="H50" s="60"/>
      <c r="I50" s="74"/>
    </row>
    <row r="51" spans="1:9" ht="20.25" customHeight="1" x14ac:dyDescent="0.2">
      <c r="A51" s="27"/>
      <c r="B51" s="28"/>
      <c r="C51" s="29">
        <v>9</v>
      </c>
      <c r="D51" s="28" t="s">
        <v>90</v>
      </c>
      <c r="E51" s="42">
        <v>6</v>
      </c>
      <c r="F51" s="29">
        <v>15</v>
      </c>
      <c r="G51" s="29">
        <f t="shared" si="2"/>
        <v>90</v>
      </c>
      <c r="H51" s="60"/>
      <c r="I51" s="74"/>
    </row>
    <row r="52" spans="1:9" x14ac:dyDescent="0.2">
      <c r="A52" s="27"/>
      <c r="B52" s="28"/>
      <c r="C52" s="29">
        <v>10</v>
      </c>
      <c r="D52" s="28" t="s">
        <v>91</v>
      </c>
      <c r="E52" s="42">
        <v>5</v>
      </c>
      <c r="F52" s="29">
        <v>30</v>
      </c>
      <c r="G52" s="29">
        <f t="shared" si="2"/>
        <v>150</v>
      </c>
      <c r="H52" s="61"/>
      <c r="I52" s="74"/>
    </row>
    <row r="53" spans="1:9" x14ac:dyDescent="0.2">
      <c r="A53" s="27"/>
      <c r="B53" s="28"/>
      <c r="C53" s="36"/>
      <c r="D53" s="28"/>
      <c r="E53" s="42"/>
      <c r="F53" s="29">
        <f>SUM(F43:F52)</f>
        <v>510</v>
      </c>
      <c r="G53" s="29">
        <f>SUM(G43:G52)</f>
        <v>2850</v>
      </c>
      <c r="H53" s="81"/>
      <c r="I53" s="58"/>
    </row>
    <row r="54" spans="1:9" ht="33" x14ac:dyDescent="0.2">
      <c r="A54" s="10" t="s">
        <v>108</v>
      </c>
      <c r="B54" s="11" t="s">
        <v>107</v>
      </c>
      <c r="C54" s="48"/>
      <c r="D54" s="19" t="s">
        <v>5</v>
      </c>
      <c r="E54" s="41">
        <v>6</v>
      </c>
      <c r="F54" s="41"/>
      <c r="G54" s="10"/>
      <c r="H54" s="53">
        <f>G74/60</f>
        <v>56</v>
      </c>
      <c r="I54" s="50"/>
    </row>
    <row r="55" spans="1:9" x14ac:dyDescent="0.2">
      <c r="A55" s="14"/>
      <c r="B55" s="15"/>
      <c r="C55" s="16">
        <v>1</v>
      </c>
      <c r="D55" s="15" t="s">
        <v>86</v>
      </c>
      <c r="E55" s="40">
        <v>6</v>
      </c>
      <c r="F55" s="16">
        <v>15</v>
      </c>
      <c r="G55" s="16">
        <f>F55*E55</f>
        <v>90</v>
      </c>
      <c r="H55" s="63">
        <f>H54</f>
        <v>56</v>
      </c>
      <c r="I55" s="66"/>
    </row>
    <row r="56" spans="1:9" x14ac:dyDescent="0.2">
      <c r="A56" s="14"/>
      <c r="B56" s="15"/>
      <c r="C56" s="16">
        <v>2</v>
      </c>
      <c r="D56" s="15" t="s">
        <v>72</v>
      </c>
      <c r="E56" s="40">
        <v>4</v>
      </c>
      <c r="F56" s="16">
        <v>15</v>
      </c>
      <c r="G56" s="16">
        <f t="shared" ref="G56:G73" si="3">F56*E56</f>
        <v>60</v>
      </c>
      <c r="H56" s="64"/>
      <c r="I56" s="66"/>
    </row>
    <row r="57" spans="1:9" ht="30" x14ac:dyDescent="0.2">
      <c r="A57" s="14"/>
      <c r="B57" s="15"/>
      <c r="C57" s="16">
        <v>3</v>
      </c>
      <c r="D57" s="15" t="s">
        <v>29</v>
      </c>
      <c r="E57" s="40">
        <v>6</v>
      </c>
      <c r="F57" s="16">
        <v>90</v>
      </c>
      <c r="G57" s="16">
        <f t="shared" si="3"/>
        <v>540</v>
      </c>
      <c r="H57" s="64"/>
      <c r="I57" s="66"/>
    </row>
    <row r="58" spans="1:9" ht="30" x14ac:dyDescent="0.2">
      <c r="A58" s="14"/>
      <c r="B58" s="15"/>
      <c r="C58" s="16">
        <v>4</v>
      </c>
      <c r="D58" s="15" t="s">
        <v>30</v>
      </c>
      <c r="E58" s="40">
        <v>2</v>
      </c>
      <c r="F58" s="16">
        <v>30</v>
      </c>
      <c r="G58" s="16">
        <f t="shared" si="3"/>
        <v>60</v>
      </c>
      <c r="H58" s="64"/>
      <c r="I58" s="66"/>
    </row>
    <row r="59" spans="1:9" ht="30" x14ac:dyDescent="0.2">
      <c r="A59" s="14"/>
      <c r="B59" s="15"/>
      <c r="C59" s="16">
        <v>5</v>
      </c>
      <c r="D59" s="15" t="s">
        <v>31</v>
      </c>
      <c r="E59" s="40">
        <v>2</v>
      </c>
      <c r="F59" s="16">
        <v>45</v>
      </c>
      <c r="G59" s="16">
        <f t="shared" si="3"/>
        <v>90</v>
      </c>
      <c r="H59" s="64"/>
      <c r="I59" s="66"/>
    </row>
    <row r="60" spans="1:9" ht="30" x14ac:dyDescent="0.2">
      <c r="A60" s="14"/>
      <c r="B60" s="15"/>
      <c r="C60" s="16">
        <v>6</v>
      </c>
      <c r="D60" s="15" t="s">
        <v>32</v>
      </c>
      <c r="E60" s="40">
        <v>2</v>
      </c>
      <c r="F60" s="16">
        <v>45</v>
      </c>
      <c r="G60" s="16">
        <f t="shared" si="3"/>
        <v>90</v>
      </c>
      <c r="H60" s="64"/>
      <c r="I60" s="66"/>
    </row>
    <row r="61" spans="1:9" x14ac:dyDescent="0.2">
      <c r="A61" s="14"/>
      <c r="B61" s="15"/>
      <c r="C61" s="16">
        <v>7</v>
      </c>
      <c r="D61" s="15" t="s">
        <v>33</v>
      </c>
      <c r="E61" s="40">
        <v>4</v>
      </c>
      <c r="F61" s="16">
        <v>60</v>
      </c>
      <c r="G61" s="16">
        <f t="shared" si="3"/>
        <v>240</v>
      </c>
      <c r="H61" s="64"/>
      <c r="I61" s="66"/>
    </row>
    <row r="62" spans="1:9" ht="30" x14ac:dyDescent="0.2">
      <c r="A62" s="14"/>
      <c r="B62" s="15"/>
      <c r="C62" s="16">
        <v>8</v>
      </c>
      <c r="D62" s="15" t="s">
        <v>35</v>
      </c>
      <c r="E62" s="40">
        <v>6</v>
      </c>
      <c r="F62" s="16">
        <v>30</v>
      </c>
      <c r="G62" s="16">
        <f t="shared" si="3"/>
        <v>180</v>
      </c>
      <c r="H62" s="64"/>
      <c r="I62" s="66"/>
    </row>
    <row r="63" spans="1:9" ht="30" x14ac:dyDescent="0.2">
      <c r="A63" s="14"/>
      <c r="B63" s="15"/>
      <c r="C63" s="16">
        <v>9</v>
      </c>
      <c r="D63" s="15" t="s">
        <v>34</v>
      </c>
      <c r="E63" s="40">
        <v>3</v>
      </c>
      <c r="F63" s="16">
        <v>90</v>
      </c>
      <c r="G63" s="16">
        <f t="shared" si="3"/>
        <v>270</v>
      </c>
      <c r="H63" s="64"/>
      <c r="I63" s="66"/>
    </row>
    <row r="64" spans="1:9" ht="30" x14ac:dyDescent="0.2">
      <c r="A64" s="14"/>
      <c r="B64" s="15"/>
      <c r="C64" s="16">
        <v>10</v>
      </c>
      <c r="D64" s="15" t="s">
        <v>92</v>
      </c>
      <c r="E64" s="40">
        <v>4</v>
      </c>
      <c r="F64" s="16">
        <v>60</v>
      </c>
      <c r="G64" s="16">
        <f t="shared" si="3"/>
        <v>240</v>
      </c>
      <c r="H64" s="64"/>
      <c r="I64" s="66"/>
    </row>
    <row r="65" spans="1:9" ht="30" x14ac:dyDescent="0.2">
      <c r="A65" s="14"/>
      <c r="B65" s="15"/>
      <c r="C65" s="16">
        <v>11</v>
      </c>
      <c r="D65" s="15" t="s">
        <v>95</v>
      </c>
      <c r="E65" s="40">
        <v>5</v>
      </c>
      <c r="F65" s="16">
        <v>30</v>
      </c>
      <c r="G65" s="16">
        <f t="shared" si="3"/>
        <v>150</v>
      </c>
      <c r="H65" s="64"/>
      <c r="I65" s="66"/>
    </row>
    <row r="66" spans="1:9" ht="30" x14ac:dyDescent="0.2">
      <c r="A66" s="14"/>
      <c r="B66" s="15"/>
      <c r="C66" s="16">
        <v>12</v>
      </c>
      <c r="D66" s="15" t="s">
        <v>93</v>
      </c>
      <c r="E66" s="40">
        <v>6</v>
      </c>
      <c r="F66" s="16">
        <v>45</v>
      </c>
      <c r="G66" s="16">
        <f t="shared" si="3"/>
        <v>270</v>
      </c>
      <c r="H66" s="64"/>
      <c r="I66" s="66"/>
    </row>
    <row r="67" spans="1:9" ht="30" x14ac:dyDescent="0.2">
      <c r="A67" s="14"/>
      <c r="B67" s="15"/>
      <c r="C67" s="16">
        <v>13</v>
      </c>
      <c r="D67" s="15" t="s">
        <v>36</v>
      </c>
      <c r="E67" s="40">
        <v>5</v>
      </c>
      <c r="F67" s="16">
        <v>30</v>
      </c>
      <c r="G67" s="16">
        <f t="shared" si="3"/>
        <v>150</v>
      </c>
      <c r="H67" s="64"/>
      <c r="I67" s="66"/>
    </row>
    <row r="68" spans="1:9" x14ac:dyDescent="0.2">
      <c r="A68" s="14"/>
      <c r="B68" s="15"/>
      <c r="C68" s="16">
        <v>14</v>
      </c>
      <c r="D68" s="15" t="s">
        <v>37</v>
      </c>
      <c r="E68" s="40">
        <v>4</v>
      </c>
      <c r="F68" s="16">
        <v>45</v>
      </c>
      <c r="G68" s="16">
        <f t="shared" si="3"/>
        <v>180</v>
      </c>
      <c r="H68" s="64"/>
      <c r="I68" s="66"/>
    </row>
    <row r="69" spans="1:9" x14ac:dyDescent="0.2">
      <c r="A69" s="14"/>
      <c r="B69" s="15"/>
      <c r="C69" s="16">
        <v>15</v>
      </c>
      <c r="D69" s="15" t="s">
        <v>38</v>
      </c>
      <c r="E69" s="40">
        <v>6</v>
      </c>
      <c r="F69" s="16">
        <v>60</v>
      </c>
      <c r="G69" s="16">
        <f t="shared" si="3"/>
        <v>360</v>
      </c>
      <c r="H69" s="64"/>
      <c r="I69" s="66"/>
    </row>
    <row r="70" spans="1:9" x14ac:dyDescent="0.2">
      <c r="A70" s="14"/>
      <c r="B70" s="15"/>
      <c r="C70" s="16">
        <v>16</v>
      </c>
      <c r="D70" s="15" t="s">
        <v>39</v>
      </c>
      <c r="E70" s="40">
        <v>2</v>
      </c>
      <c r="F70" s="16">
        <v>45</v>
      </c>
      <c r="G70" s="16">
        <f t="shared" si="3"/>
        <v>90</v>
      </c>
      <c r="H70" s="64"/>
      <c r="I70" s="66"/>
    </row>
    <row r="71" spans="1:9" x14ac:dyDescent="0.2">
      <c r="A71" s="14"/>
      <c r="B71" s="15"/>
      <c r="C71" s="16">
        <v>17</v>
      </c>
      <c r="D71" s="15" t="s">
        <v>40</v>
      </c>
      <c r="E71" s="40">
        <v>2</v>
      </c>
      <c r="F71" s="16">
        <v>30</v>
      </c>
      <c r="G71" s="16">
        <f t="shared" si="3"/>
        <v>60</v>
      </c>
      <c r="H71" s="64"/>
      <c r="I71" s="66"/>
    </row>
    <row r="72" spans="1:9" x14ac:dyDescent="0.2">
      <c r="A72" s="14"/>
      <c r="B72" s="15"/>
      <c r="C72" s="16">
        <v>18</v>
      </c>
      <c r="D72" s="15" t="s">
        <v>90</v>
      </c>
      <c r="E72" s="40">
        <v>6</v>
      </c>
      <c r="F72" s="16">
        <v>30</v>
      </c>
      <c r="G72" s="16">
        <f t="shared" si="3"/>
        <v>180</v>
      </c>
      <c r="H72" s="64"/>
      <c r="I72" s="66"/>
    </row>
    <row r="73" spans="1:9" x14ac:dyDescent="0.2">
      <c r="A73" s="14"/>
      <c r="B73" s="15"/>
      <c r="C73" s="16">
        <v>19</v>
      </c>
      <c r="D73" s="15" t="s">
        <v>96</v>
      </c>
      <c r="E73" s="40">
        <v>4</v>
      </c>
      <c r="F73" s="16">
        <v>15</v>
      </c>
      <c r="G73" s="16">
        <f t="shared" si="3"/>
        <v>60</v>
      </c>
      <c r="H73" s="65"/>
      <c r="I73" s="66"/>
    </row>
    <row r="74" spans="1:9" x14ac:dyDescent="0.2">
      <c r="A74" s="14"/>
      <c r="B74" s="15"/>
      <c r="C74" s="16">
        <v>21</v>
      </c>
      <c r="D74" s="15"/>
      <c r="E74" s="40"/>
      <c r="F74" s="16">
        <f>SUM(F55:F73)</f>
        <v>810</v>
      </c>
      <c r="G74" s="16">
        <f>SUM(G55:G73)</f>
        <v>3360</v>
      </c>
      <c r="H74" s="54"/>
      <c r="I74" s="56"/>
    </row>
    <row r="75" spans="1:9" ht="33" x14ac:dyDescent="0.2">
      <c r="A75" s="10" t="s">
        <v>110</v>
      </c>
      <c r="B75" s="11" t="s">
        <v>109</v>
      </c>
      <c r="C75" s="48"/>
      <c r="D75" s="19" t="s">
        <v>5</v>
      </c>
      <c r="E75" s="41">
        <v>8</v>
      </c>
      <c r="F75" s="41"/>
      <c r="G75" s="20"/>
      <c r="H75" s="86">
        <f>G100/60</f>
        <v>96</v>
      </c>
      <c r="I75" s="50"/>
    </row>
    <row r="76" spans="1:9" ht="16.5" x14ac:dyDescent="0.2">
      <c r="A76" s="22"/>
      <c r="B76" s="23"/>
      <c r="C76" s="29">
        <v>1</v>
      </c>
      <c r="D76" s="15" t="s">
        <v>86</v>
      </c>
      <c r="E76" s="40">
        <v>8</v>
      </c>
      <c r="F76" s="16">
        <v>15</v>
      </c>
      <c r="G76" s="35">
        <f>F76*E76</f>
        <v>120</v>
      </c>
      <c r="H76" s="59">
        <f>H75</f>
        <v>96</v>
      </c>
      <c r="I76" s="62"/>
    </row>
    <row r="77" spans="1:9" ht="40.5" customHeight="1" x14ac:dyDescent="0.2">
      <c r="A77" s="22"/>
      <c r="B77" s="23"/>
      <c r="C77" s="29">
        <v>2</v>
      </c>
      <c r="D77" s="24" t="s">
        <v>9</v>
      </c>
      <c r="E77" s="43">
        <v>6</v>
      </c>
      <c r="F77" s="43">
        <v>45</v>
      </c>
      <c r="G77" s="35">
        <f t="shared" ref="G77:G99" si="4">F77*E77</f>
        <v>270</v>
      </c>
      <c r="H77" s="60"/>
      <c r="I77" s="62"/>
    </row>
    <row r="78" spans="1:9" ht="16.5" x14ac:dyDescent="0.2">
      <c r="A78" s="22"/>
      <c r="B78" s="23"/>
      <c r="C78" s="29">
        <v>3</v>
      </c>
      <c r="D78" s="24" t="s">
        <v>10</v>
      </c>
      <c r="E78" s="43">
        <v>5</v>
      </c>
      <c r="F78" s="43">
        <v>60</v>
      </c>
      <c r="G78" s="35">
        <f t="shared" si="4"/>
        <v>300</v>
      </c>
      <c r="H78" s="60"/>
      <c r="I78" s="62"/>
    </row>
    <row r="79" spans="1:9" ht="49.5" x14ac:dyDescent="0.2">
      <c r="A79" s="22"/>
      <c r="B79" s="23"/>
      <c r="C79" s="29">
        <v>4</v>
      </c>
      <c r="D79" s="24" t="s">
        <v>11</v>
      </c>
      <c r="E79" s="43">
        <v>7</v>
      </c>
      <c r="F79" s="43">
        <v>75</v>
      </c>
      <c r="G79" s="35">
        <f t="shared" si="4"/>
        <v>525</v>
      </c>
      <c r="H79" s="60"/>
      <c r="I79" s="62"/>
    </row>
    <row r="80" spans="1:9" ht="49.5" x14ac:dyDescent="0.2">
      <c r="A80" s="22"/>
      <c r="B80" s="23"/>
      <c r="C80" s="29">
        <v>5</v>
      </c>
      <c r="D80" s="24" t="s">
        <v>12</v>
      </c>
      <c r="E80" s="43">
        <v>2</v>
      </c>
      <c r="F80" s="43">
        <v>60</v>
      </c>
      <c r="G80" s="35">
        <f t="shared" si="4"/>
        <v>120</v>
      </c>
      <c r="H80" s="60"/>
      <c r="I80" s="62"/>
    </row>
    <row r="81" spans="1:9" ht="33" x14ac:dyDescent="0.2">
      <c r="A81" s="22"/>
      <c r="B81" s="23"/>
      <c r="C81" s="29">
        <v>6</v>
      </c>
      <c r="D81" s="24" t="s">
        <v>13</v>
      </c>
      <c r="E81" s="43">
        <v>4</v>
      </c>
      <c r="F81" s="43">
        <v>30</v>
      </c>
      <c r="G81" s="35">
        <f t="shared" si="4"/>
        <v>120</v>
      </c>
      <c r="H81" s="60"/>
      <c r="I81" s="62"/>
    </row>
    <row r="82" spans="1:9" ht="33" x14ac:dyDescent="0.2">
      <c r="A82" s="22"/>
      <c r="B82" s="23"/>
      <c r="C82" s="29">
        <v>7</v>
      </c>
      <c r="D82" s="24" t="s">
        <v>14</v>
      </c>
      <c r="E82" s="43">
        <v>4</v>
      </c>
      <c r="F82" s="43">
        <v>45</v>
      </c>
      <c r="G82" s="35">
        <f t="shared" si="4"/>
        <v>180</v>
      </c>
      <c r="H82" s="60"/>
      <c r="I82" s="62"/>
    </row>
    <row r="83" spans="1:9" ht="82.5" x14ac:dyDescent="0.2">
      <c r="A83" s="22"/>
      <c r="B83" s="23"/>
      <c r="C83" s="29">
        <v>8</v>
      </c>
      <c r="D83" s="24" t="s">
        <v>15</v>
      </c>
      <c r="E83" s="43">
        <v>6</v>
      </c>
      <c r="F83" s="43">
        <v>75</v>
      </c>
      <c r="G83" s="35">
        <f t="shared" si="4"/>
        <v>450</v>
      </c>
      <c r="H83" s="60"/>
      <c r="I83" s="62"/>
    </row>
    <row r="84" spans="1:9" ht="33" x14ac:dyDescent="0.2">
      <c r="A84" s="22"/>
      <c r="B84" s="23"/>
      <c r="C84" s="29">
        <v>9</v>
      </c>
      <c r="D84" s="24" t="s">
        <v>97</v>
      </c>
      <c r="E84" s="43">
        <v>4</v>
      </c>
      <c r="F84" s="43">
        <v>45</v>
      </c>
      <c r="G84" s="35">
        <f t="shared" si="4"/>
        <v>180</v>
      </c>
      <c r="H84" s="60"/>
      <c r="I84" s="62"/>
    </row>
    <row r="85" spans="1:9" ht="33" x14ac:dyDescent="0.2">
      <c r="A85" s="22"/>
      <c r="B85" s="23"/>
      <c r="C85" s="29">
        <v>10</v>
      </c>
      <c r="D85" s="24" t="s">
        <v>16</v>
      </c>
      <c r="E85" s="43">
        <v>8</v>
      </c>
      <c r="F85" s="43">
        <v>30</v>
      </c>
      <c r="G85" s="35">
        <f t="shared" si="4"/>
        <v>240</v>
      </c>
      <c r="H85" s="60"/>
      <c r="I85" s="62"/>
    </row>
    <row r="86" spans="1:9" ht="49.5" x14ac:dyDescent="0.2">
      <c r="A86" s="22"/>
      <c r="B86" s="23"/>
      <c r="C86" s="29">
        <v>11</v>
      </c>
      <c r="D86" s="24" t="s">
        <v>17</v>
      </c>
      <c r="E86" s="43">
        <v>4</v>
      </c>
      <c r="F86" s="43">
        <v>45</v>
      </c>
      <c r="G86" s="35">
        <f t="shared" si="4"/>
        <v>180</v>
      </c>
      <c r="H86" s="60"/>
      <c r="I86" s="62"/>
    </row>
    <row r="87" spans="1:9" ht="33" x14ac:dyDescent="0.2">
      <c r="A87" s="22"/>
      <c r="B87" s="23"/>
      <c r="C87" s="29">
        <v>12</v>
      </c>
      <c r="D87" s="24" t="s">
        <v>18</v>
      </c>
      <c r="E87" s="43">
        <v>4</v>
      </c>
      <c r="F87" s="43">
        <v>60</v>
      </c>
      <c r="G87" s="35">
        <f t="shared" si="4"/>
        <v>240</v>
      </c>
      <c r="H87" s="60"/>
      <c r="I87" s="62"/>
    </row>
    <row r="88" spans="1:9" ht="16.5" x14ac:dyDescent="0.2">
      <c r="A88" s="22"/>
      <c r="B88" s="23"/>
      <c r="C88" s="29">
        <v>13</v>
      </c>
      <c r="D88" s="24" t="s">
        <v>19</v>
      </c>
      <c r="E88" s="43">
        <v>4</v>
      </c>
      <c r="F88" s="43">
        <v>30</v>
      </c>
      <c r="G88" s="35">
        <f t="shared" si="4"/>
        <v>120</v>
      </c>
      <c r="H88" s="60"/>
      <c r="I88" s="62"/>
    </row>
    <row r="89" spans="1:9" ht="49.5" x14ac:dyDescent="0.2">
      <c r="A89" s="22"/>
      <c r="B89" s="23"/>
      <c r="C89" s="29">
        <v>14</v>
      </c>
      <c r="D89" s="24" t="s">
        <v>20</v>
      </c>
      <c r="E89" s="43">
        <v>4</v>
      </c>
      <c r="F89" s="43">
        <v>90</v>
      </c>
      <c r="G89" s="35">
        <f t="shared" si="4"/>
        <v>360</v>
      </c>
      <c r="H89" s="60"/>
      <c r="I89" s="62"/>
    </row>
    <row r="90" spans="1:9" ht="33" x14ac:dyDescent="0.2">
      <c r="A90" s="22"/>
      <c r="B90" s="23"/>
      <c r="C90" s="29">
        <v>15</v>
      </c>
      <c r="D90" s="24" t="s">
        <v>21</v>
      </c>
      <c r="E90" s="43">
        <v>4</v>
      </c>
      <c r="F90" s="43">
        <v>60</v>
      </c>
      <c r="G90" s="35">
        <f t="shared" si="4"/>
        <v>240</v>
      </c>
      <c r="H90" s="60"/>
      <c r="I90" s="62"/>
    </row>
    <row r="91" spans="1:9" ht="49.5" x14ac:dyDescent="0.2">
      <c r="A91" s="22"/>
      <c r="B91" s="23"/>
      <c r="C91" s="29">
        <v>16</v>
      </c>
      <c r="D91" s="24" t="s">
        <v>22</v>
      </c>
      <c r="E91" s="43">
        <v>4</v>
      </c>
      <c r="F91" s="43">
        <v>30</v>
      </c>
      <c r="G91" s="35">
        <f t="shared" si="4"/>
        <v>120</v>
      </c>
      <c r="H91" s="60"/>
      <c r="I91" s="62"/>
    </row>
    <row r="92" spans="1:9" ht="82.5" x14ac:dyDescent="0.2">
      <c r="A92" s="22"/>
      <c r="B92" s="23"/>
      <c r="C92" s="29">
        <v>17</v>
      </c>
      <c r="D92" s="24" t="s">
        <v>23</v>
      </c>
      <c r="E92" s="43">
        <v>4</v>
      </c>
      <c r="F92" s="43">
        <v>30</v>
      </c>
      <c r="G92" s="35">
        <f t="shared" si="4"/>
        <v>120</v>
      </c>
      <c r="H92" s="60"/>
      <c r="I92" s="62"/>
    </row>
    <row r="93" spans="1:9" ht="82.5" x14ac:dyDescent="0.2">
      <c r="A93" s="22"/>
      <c r="B93" s="23"/>
      <c r="C93" s="29">
        <v>18</v>
      </c>
      <c r="D93" s="24" t="s">
        <v>24</v>
      </c>
      <c r="E93" s="43">
        <v>4</v>
      </c>
      <c r="F93" s="43">
        <v>30</v>
      </c>
      <c r="G93" s="35">
        <f t="shared" si="4"/>
        <v>120</v>
      </c>
      <c r="H93" s="60"/>
      <c r="I93" s="62"/>
    </row>
    <row r="94" spans="1:9" ht="33" x14ac:dyDescent="0.2">
      <c r="A94" s="22"/>
      <c r="B94" s="23"/>
      <c r="C94" s="29">
        <v>19</v>
      </c>
      <c r="D94" s="24" t="s">
        <v>25</v>
      </c>
      <c r="E94" s="43">
        <v>6</v>
      </c>
      <c r="F94" s="43">
        <v>60</v>
      </c>
      <c r="G94" s="35">
        <f t="shared" si="4"/>
        <v>360</v>
      </c>
      <c r="H94" s="60"/>
      <c r="I94" s="62"/>
    </row>
    <row r="95" spans="1:9" ht="16.5" x14ac:dyDescent="0.2">
      <c r="A95" s="22"/>
      <c r="B95" s="23"/>
      <c r="C95" s="29">
        <v>20</v>
      </c>
      <c r="D95" s="24" t="s">
        <v>26</v>
      </c>
      <c r="E95" s="43">
        <v>7</v>
      </c>
      <c r="F95" s="43">
        <v>60</v>
      </c>
      <c r="G95" s="35">
        <f t="shared" si="4"/>
        <v>420</v>
      </c>
      <c r="H95" s="60"/>
      <c r="I95" s="62"/>
    </row>
    <row r="96" spans="1:9" ht="49.5" x14ac:dyDescent="0.2">
      <c r="A96" s="22"/>
      <c r="B96" s="23"/>
      <c r="C96" s="29">
        <v>21</v>
      </c>
      <c r="D96" s="24" t="s">
        <v>27</v>
      </c>
      <c r="E96" s="43">
        <v>2</v>
      </c>
      <c r="F96" s="43">
        <v>30</v>
      </c>
      <c r="G96" s="35">
        <f t="shared" si="4"/>
        <v>60</v>
      </c>
      <c r="H96" s="60"/>
      <c r="I96" s="62"/>
    </row>
    <row r="97" spans="1:9" ht="49.5" x14ac:dyDescent="0.2">
      <c r="A97" s="22"/>
      <c r="B97" s="23"/>
      <c r="C97" s="29">
        <v>22</v>
      </c>
      <c r="D97" s="24" t="s">
        <v>28</v>
      </c>
      <c r="E97" s="43">
        <v>8</v>
      </c>
      <c r="F97" s="43">
        <v>60</v>
      </c>
      <c r="G97" s="35">
        <f t="shared" si="4"/>
        <v>480</v>
      </c>
      <c r="H97" s="60"/>
      <c r="I97" s="62"/>
    </row>
    <row r="98" spans="1:9" ht="16.5" x14ac:dyDescent="0.2">
      <c r="A98" s="22"/>
      <c r="B98" s="23"/>
      <c r="C98" s="29">
        <v>24</v>
      </c>
      <c r="D98" s="24" t="s">
        <v>90</v>
      </c>
      <c r="E98" s="43">
        <v>8</v>
      </c>
      <c r="F98" s="43">
        <v>45</v>
      </c>
      <c r="G98" s="35">
        <f t="shared" si="4"/>
        <v>360</v>
      </c>
      <c r="H98" s="60"/>
      <c r="I98" s="62"/>
    </row>
    <row r="99" spans="1:9" ht="33" x14ac:dyDescent="0.2">
      <c r="A99" s="22"/>
      <c r="B99" s="23"/>
      <c r="C99" s="29">
        <v>25</v>
      </c>
      <c r="D99" s="24" t="s">
        <v>98</v>
      </c>
      <c r="E99" s="43">
        <v>5</v>
      </c>
      <c r="F99" s="43">
        <v>15</v>
      </c>
      <c r="G99" s="35">
        <f t="shared" si="4"/>
        <v>75</v>
      </c>
      <c r="H99" s="61"/>
      <c r="I99" s="62"/>
    </row>
    <row r="100" spans="1:9" ht="16.5" x14ac:dyDescent="0.2">
      <c r="A100" s="22"/>
      <c r="B100" s="23"/>
      <c r="C100" s="36"/>
      <c r="D100" s="24"/>
      <c r="E100" s="43"/>
      <c r="F100" s="43">
        <f>SUM(F76:F99)</f>
        <v>1125</v>
      </c>
      <c r="G100" s="43">
        <f>SUM(G76:G99)</f>
        <v>5760</v>
      </c>
      <c r="H100" s="81"/>
      <c r="I100" s="55"/>
    </row>
    <row r="101" spans="1:9" ht="33" x14ac:dyDescent="0.2">
      <c r="A101" s="10" t="s">
        <v>112</v>
      </c>
      <c r="B101" s="11" t="s">
        <v>111</v>
      </c>
      <c r="C101" s="48"/>
      <c r="D101" s="19" t="s">
        <v>5</v>
      </c>
      <c r="E101" s="41">
        <v>5</v>
      </c>
      <c r="F101" s="41"/>
      <c r="G101" s="20"/>
      <c r="H101" s="82">
        <f>G113/60</f>
        <v>29.5</v>
      </c>
      <c r="I101" s="50"/>
    </row>
    <row r="102" spans="1:9" ht="16.5" x14ac:dyDescent="0.2">
      <c r="A102" s="22"/>
      <c r="B102" s="23"/>
      <c r="C102" s="29">
        <v>1</v>
      </c>
      <c r="D102" s="15" t="s">
        <v>86</v>
      </c>
      <c r="E102" s="43">
        <v>5</v>
      </c>
      <c r="F102" s="43">
        <v>15</v>
      </c>
      <c r="G102" s="35">
        <f>F102*E102</f>
        <v>75</v>
      </c>
      <c r="H102" s="59">
        <f>H101</f>
        <v>29.5</v>
      </c>
      <c r="I102" s="62"/>
    </row>
    <row r="103" spans="1:9" ht="16.5" x14ac:dyDescent="0.2">
      <c r="A103" s="22"/>
      <c r="B103" s="23"/>
      <c r="C103" s="29">
        <v>2</v>
      </c>
      <c r="D103" s="15" t="s">
        <v>99</v>
      </c>
      <c r="E103" s="43">
        <v>2</v>
      </c>
      <c r="F103" s="43">
        <v>60</v>
      </c>
      <c r="G103" s="35">
        <f t="shared" ref="G103:G112" si="5">F103*E103</f>
        <v>120</v>
      </c>
      <c r="H103" s="60"/>
      <c r="I103" s="62"/>
    </row>
    <row r="104" spans="1:9" ht="49.5" x14ac:dyDescent="0.2">
      <c r="A104" s="22"/>
      <c r="B104" s="23"/>
      <c r="C104" s="29">
        <v>3</v>
      </c>
      <c r="D104" s="24" t="s">
        <v>12</v>
      </c>
      <c r="E104" s="43">
        <v>2</v>
      </c>
      <c r="F104" s="43">
        <v>45</v>
      </c>
      <c r="G104" s="35">
        <f t="shared" si="5"/>
        <v>90</v>
      </c>
      <c r="H104" s="60"/>
      <c r="I104" s="62"/>
    </row>
    <row r="105" spans="1:9" ht="33" x14ac:dyDescent="0.2">
      <c r="A105" s="22"/>
      <c r="B105" s="23"/>
      <c r="C105" s="29">
        <v>4</v>
      </c>
      <c r="D105" s="24" t="s">
        <v>41</v>
      </c>
      <c r="E105" s="43">
        <v>4</v>
      </c>
      <c r="F105" s="43">
        <v>45</v>
      </c>
      <c r="G105" s="35">
        <f t="shared" si="5"/>
        <v>180</v>
      </c>
      <c r="H105" s="60"/>
      <c r="I105" s="62"/>
    </row>
    <row r="106" spans="1:9" ht="16.5" x14ac:dyDescent="0.2">
      <c r="A106" s="22"/>
      <c r="B106" s="23"/>
      <c r="C106" s="29">
        <v>5</v>
      </c>
      <c r="D106" s="24" t="s">
        <v>42</v>
      </c>
      <c r="E106" s="43">
        <v>4</v>
      </c>
      <c r="F106" s="43">
        <v>30</v>
      </c>
      <c r="G106" s="35">
        <f t="shared" si="5"/>
        <v>120</v>
      </c>
      <c r="H106" s="60"/>
      <c r="I106" s="62"/>
    </row>
    <row r="107" spans="1:9" ht="33" x14ac:dyDescent="0.2">
      <c r="A107" s="22"/>
      <c r="B107" s="23"/>
      <c r="C107" s="29">
        <v>6</v>
      </c>
      <c r="D107" s="24" t="s">
        <v>43</v>
      </c>
      <c r="E107" s="43">
        <v>5</v>
      </c>
      <c r="F107" s="43">
        <v>30</v>
      </c>
      <c r="G107" s="35">
        <f t="shared" si="5"/>
        <v>150</v>
      </c>
      <c r="H107" s="60"/>
      <c r="I107" s="62"/>
    </row>
    <row r="108" spans="1:9" ht="33" x14ac:dyDescent="0.2">
      <c r="A108" s="22"/>
      <c r="B108" s="23"/>
      <c r="C108" s="29">
        <v>7</v>
      </c>
      <c r="D108" s="24" t="s">
        <v>44</v>
      </c>
      <c r="E108" s="43">
        <v>4</v>
      </c>
      <c r="F108" s="43">
        <v>45</v>
      </c>
      <c r="G108" s="35">
        <f t="shared" si="5"/>
        <v>180</v>
      </c>
      <c r="H108" s="60"/>
      <c r="I108" s="62"/>
    </row>
    <row r="109" spans="1:9" ht="49.5" x14ac:dyDescent="0.2">
      <c r="A109" s="22"/>
      <c r="B109" s="23"/>
      <c r="C109" s="29">
        <v>8</v>
      </c>
      <c r="D109" s="24" t="s">
        <v>45</v>
      </c>
      <c r="E109" s="43">
        <v>2</v>
      </c>
      <c r="F109" s="43">
        <v>45</v>
      </c>
      <c r="G109" s="35">
        <f t="shared" si="5"/>
        <v>90</v>
      </c>
      <c r="H109" s="60"/>
      <c r="I109" s="62"/>
    </row>
    <row r="110" spans="1:9" ht="49.5" x14ac:dyDescent="0.2">
      <c r="A110" s="22"/>
      <c r="B110" s="23"/>
      <c r="C110" s="29">
        <v>9</v>
      </c>
      <c r="D110" s="24" t="s">
        <v>28</v>
      </c>
      <c r="E110" s="43">
        <v>5</v>
      </c>
      <c r="F110" s="43">
        <v>90</v>
      </c>
      <c r="G110" s="35">
        <f t="shared" si="5"/>
        <v>450</v>
      </c>
      <c r="H110" s="60"/>
      <c r="I110" s="62"/>
    </row>
    <row r="111" spans="1:9" ht="33" x14ac:dyDescent="0.2">
      <c r="A111" s="22"/>
      <c r="B111" s="23"/>
      <c r="C111" s="29">
        <v>10</v>
      </c>
      <c r="D111" s="24" t="s">
        <v>77</v>
      </c>
      <c r="E111" s="43">
        <v>5</v>
      </c>
      <c r="F111" s="43">
        <v>45</v>
      </c>
      <c r="G111" s="35">
        <f t="shared" si="5"/>
        <v>225</v>
      </c>
      <c r="H111" s="60"/>
      <c r="I111" s="62"/>
    </row>
    <row r="112" spans="1:9" ht="16.5" x14ac:dyDescent="0.2">
      <c r="A112" s="22"/>
      <c r="B112" s="23"/>
      <c r="C112" s="29">
        <v>11</v>
      </c>
      <c r="D112" s="24" t="s">
        <v>100</v>
      </c>
      <c r="E112" s="43">
        <v>2</v>
      </c>
      <c r="F112" s="43">
        <v>45</v>
      </c>
      <c r="G112" s="35">
        <f t="shared" si="5"/>
        <v>90</v>
      </c>
      <c r="H112" s="61"/>
      <c r="I112" s="62"/>
    </row>
    <row r="113" spans="1:10" ht="16.5" x14ac:dyDescent="0.2">
      <c r="A113" s="22"/>
      <c r="B113" s="23"/>
      <c r="C113" s="36"/>
      <c r="D113" s="24"/>
      <c r="E113" s="43"/>
      <c r="F113" s="43">
        <f>SUM(F102:F112)</f>
        <v>495</v>
      </c>
      <c r="G113" s="43">
        <f>SUM(G102:G112)</f>
        <v>1770</v>
      </c>
      <c r="H113" s="81"/>
      <c r="I113" s="55"/>
    </row>
    <row r="114" spans="1:10" ht="33" x14ac:dyDescent="0.2">
      <c r="A114" s="10" t="s">
        <v>114</v>
      </c>
      <c r="B114" s="11" t="s">
        <v>113</v>
      </c>
      <c r="C114" s="48"/>
      <c r="D114" s="19" t="s">
        <v>5</v>
      </c>
      <c r="E114" s="41">
        <v>5</v>
      </c>
      <c r="F114" s="41"/>
      <c r="G114" s="20"/>
      <c r="H114" s="82">
        <f>G126/60</f>
        <v>29.5</v>
      </c>
      <c r="I114" s="83"/>
    </row>
    <row r="115" spans="1:10" ht="16.5" x14ac:dyDescent="0.2">
      <c r="A115" s="22"/>
      <c r="B115" s="23"/>
      <c r="C115" s="29">
        <v>1</v>
      </c>
      <c r="D115" s="15" t="s">
        <v>86</v>
      </c>
      <c r="E115" s="43">
        <v>5</v>
      </c>
      <c r="F115" s="43">
        <v>15</v>
      </c>
      <c r="G115" s="35">
        <f>F115*E115</f>
        <v>75</v>
      </c>
      <c r="H115" s="59">
        <f>H114</f>
        <v>29.5</v>
      </c>
      <c r="I115" s="62"/>
    </row>
    <row r="116" spans="1:10" ht="16.5" x14ac:dyDescent="0.2">
      <c r="A116" s="22"/>
      <c r="B116" s="23"/>
      <c r="C116" s="29">
        <v>2</v>
      </c>
      <c r="D116" s="15" t="s">
        <v>76</v>
      </c>
      <c r="E116" s="43">
        <v>2</v>
      </c>
      <c r="F116" s="43">
        <v>60</v>
      </c>
      <c r="G116" s="35">
        <f t="shared" ref="G116:G125" si="6">F116*E116</f>
        <v>120</v>
      </c>
      <c r="H116" s="60"/>
      <c r="I116" s="62"/>
    </row>
    <row r="117" spans="1:10" ht="49.5" x14ac:dyDescent="0.2">
      <c r="A117" s="22"/>
      <c r="B117" s="23"/>
      <c r="C117" s="29">
        <v>3</v>
      </c>
      <c r="D117" s="24" t="s">
        <v>12</v>
      </c>
      <c r="E117" s="43">
        <v>2</v>
      </c>
      <c r="F117" s="43">
        <v>45</v>
      </c>
      <c r="G117" s="35">
        <f t="shared" si="6"/>
        <v>90</v>
      </c>
      <c r="H117" s="60"/>
      <c r="I117" s="62"/>
    </row>
    <row r="118" spans="1:10" ht="33" x14ac:dyDescent="0.2">
      <c r="A118" s="22"/>
      <c r="B118" s="23"/>
      <c r="C118" s="29">
        <v>4</v>
      </c>
      <c r="D118" s="24" t="s">
        <v>41</v>
      </c>
      <c r="E118" s="43">
        <v>4</v>
      </c>
      <c r="F118" s="43">
        <v>45</v>
      </c>
      <c r="G118" s="35">
        <f t="shared" si="6"/>
        <v>180</v>
      </c>
      <c r="H118" s="60"/>
      <c r="I118" s="62"/>
    </row>
    <row r="119" spans="1:10" ht="16.5" x14ac:dyDescent="0.2">
      <c r="A119" s="22"/>
      <c r="B119" s="23"/>
      <c r="C119" s="29">
        <v>5</v>
      </c>
      <c r="D119" s="24" t="s">
        <v>46</v>
      </c>
      <c r="E119" s="43">
        <v>4</v>
      </c>
      <c r="F119" s="43">
        <v>30</v>
      </c>
      <c r="G119" s="35">
        <f t="shared" si="6"/>
        <v>120</v>
      </c>
      <c r="H119" s="60"/>
      <c r="I119" s="62"/>
    </row>
    <row r="120" spans="1:10" ht="16.5" x14ac:dyDescent="0.2">
      <c r="A120" s="22"/>
      <c r="B120" s="23"/>
      <c r="C120" s="29">
        <v>6</v>
      </c>
      <c r="D120" s="24" t="s">
        <v>42</v>
      </c>
      <c r="E120" s="43">
        <v>5</v>
      </c>
      <c r="F120" s="43">
        <v>30</v>
      </c>
      <c r="G120" s="35">
        <f t="shared" si="6"/>
        <v>150</v>
      </c>
      <c r="H120" s="60"/>
      <c r="I120" s="62"/>
    </row>
    <row r="121" spans="1:10" ht="16.5" x14ac:dyDescent="0.2">
      <c r="A121" s="22"/>
      <c r="B121" s="23"/>
      <c r="C121" s="29">
        <v>7</v>
      </c>
      <c r="D121" s="24" t="s">
        <v>47</v>
      </c>
      <c r="E121" s="43">
        <v>4</v>
      </c>
      <c r="F121" s="43">
        <v>45</v>
      </c>
      <c r="G121" s="35">
        <f t="shared" si="6"/>
        <v>180</v>
      </c>
      <c r="H121" s="60"/>
      <c r="I121" s="62"/>
    </row>
    <row r="122" spans="1:10" ht="33" x14ac:dyDescent="0.2">
      <c r="A122" s="22"/>
      <c r="B122" s="23"/>
      <c r="C122" s="29">
        <v>8</v>
      </c>
      <c r="D122" s="24" t="s">
        <v>44</v>
      </c>
      <c r="E122" s="43">
        <v>2</v>
      </c>
      <c r="F122" s="43">
        <v>45</v>
      </c>
      <c r="G122" s="35">
        <f t="shared" si="6"/>
        <v>90</v>
      </c>
      <c r="H122" s="60"/>
      <c r="I122" s="62"/>
    </row>
    <row r="123" spans="1:10" ht="49.5" x14ac:dyDescent="0.2">
      <c r="A123" s="22"/>
      <c r="B123" s="23"/>
      <c r="C123" s="29">
        <v>9</v>
      </c>
      <c r="D123" s="24" t="s">
        <v>45</v>
      </c>
      <c r="E123" s="43">
        <v>5</v>
      </c>
      <c r="F123" s="43">
        <v>90</v>
      </c>
      <c r="G123" s="35">
        <f t="shared" si="6"/>
        <v>450</v>
      </c>
      <c r="H123" s="60"/>
      <c r="I123" s="62"/>
    </row>
    <row r="124" spans="1:10" ht="49.5" x14ac:dyDescent="0.2">
      <c r="A124" s="22"/>
      <c r="B124" s="23"/>
      <c r="C124" s="29">
        <v>10</v>
      </c>
      <c r="D124" s="24" t="s">
        <v>28</v>
      </c>
      <c r="E124" s="43">
        <v>5</v>
      </c>
      <c r="F124" s="43">
        <v>45</v>
      </c>
      <c r="G124" s="35">
        <f t="shared" si="6"/>
        <v>225</v>
      </c>
      <c r="H124" s="60"/>
      <c r="I124" s="62"/>
    </row>
    <row r="125" spans="1:10" ht="33" x14ac:dyDescent="0.2">
      <c r="A125" s="22"/>
      <c r="B125" s="23"/>
      <c r="C125" s="29">
        <v>11</v>
      </c>
      <c r="D125" s="24" t="s">
        <v>77</v>
      </c>
      <c r="E125" s="43">
        <v>2</v>
      </c>
      <c r="F125" s="84">
        <v>45</v>
      </c>
      <c r="G125" s="45">
        <f t="shared" si="6"/>
        <v>90</v>
      </c>
      <c r="H125" s="61"/>
      <c r="I125" s="62"/>
    </row>
    <row r="126" spans="1:10" ht="16.5" x14ac:dyDescent="0.2">
      <c r="A126" s="22"/>
      <c r="B126" s="23"/>
      <c r="C126" s="36"/>
      <c r="D126" s="24"/>
      <c r="E126" s="44"/>
      <c r="F126" s="84">
        <f>SUM(F115:F125)</f>
        <v>495</v>
      </c>
      <c r="G126" s="84">
        <f>SUM(G115:G125)</f>
        <v>1770</v>
      </c>
      <c r="H126" s="81"/>
      <c r="I126" s="55"/>
    </row>
    <row r="127" spans="1:10" ht="49.5" x14ac:dyDescent="0.2">
      <c r="A127" s="10" t="s">
        <v>115</v>
      </c>
      <c r="B127" s="11" t="s">
        <v>117</v>
      </c>
      <c r="C127" s="49"/>
      <c r="D127" s="19" t="s">
        <v>5</v>
      </c>
      <c r="E127" s="41">
        <v>5</v>
      </c>
      <c r="F127" s="41"/>
      <c r="G127" s="20"/>
      <c r="H127" s="82">
        <f>G134/60</f>
        <v>20.25</v>
      </c>
      <c r="I127" s="50"/>
    </row>
    <row r="128" spans="1:10" s="26" customFormat="1" ht="16.5" x14ac:dyDescent="0.2">
      <c r="A128" s="22"/>
      <c r="B128" s="23"/>
      <c r="C128" s="29">
        <v>1</v>
      </c>
      <c r="D128" s="15" t="s">
        <v>86</v>
      </c>
      <c r="E128" s="43">
        <v>5</v>
      </c>
      <c r="F128" s="43">
        <v>15</v>
      </c>
      <c r="G128" s="37">
        <f>F128*E128</f>
        <v>75</v>
      </c>
      <c r="H128" s="59">
        <f>H127</f>
        <v>20.25</v>
      </c>
      <c r="I128" s="62"/>
      <c r="J128" s="85"/>
    </row>
    <row r="129" spans="1:10" s="26" customFormat="1" ht="33" x14ac:dyDescent="0.2">
      <c r="A129" s="22"/>
      <c r="B129" s="23"/>
      <c r="C129" s="29">
        <v>2</v>
      </c>
      <c r="D129" s="24" t="s">
        <v>78</v>
      </c>
      <c r="E129" s="43">
        <v>5</v>
      </c>
      <c r="F129" s="43">
        <v>45</v>
      </c>
      <c r="G129" s="37">
        <f t="shared" ref="G129:G133" si="7">F129*E129</f>
        <v>225</v>
      </c>
      <c r="H129" s="60"/>
      <c r="I129" s="62"/>
      <c r="J129" s="85"/>
    </row>
    <row r="130" spans="1:10" s="26" customFormat="1" ht="16.5" x14ac:dyDescent="0.2">
      <c r="A130" s="22"/>
      <c r="B130" s="23"/>
      <c r="C130" s="29">
        <v>3</v>
      </c>
      <c r="D130" s="24" t="s">
        <v>101</v>
      </c>
      <c r="E130" s="43">
        <v>5</v>
      </c>
      <c r="F130" s="43">
        <v>60</v>
      </c>
      <c r="G130" s="37">
        <f t="shared" si="7"/>
        <v>300</v>
      </c>
      <c r="H130" s="60"/>
      <c r="I130" s="62"/>
      <c r="J130" s="85"/>
    </row>
    <row r="131" spans="1:10" s="26" customFormat="1" ht="49.5" x14ac:dyDescent="0.2">
      <c r="A131" s="22"/>
      <c r="B131" s="23"/>
      <c r="C131" s="29">
        <v>5</v>
      </c>
      <c r="D131" s="24" t="s">
        <v>45</v>
      </c>
      <c r="E131" s="43">
        <v>2</v>
      </c>
      <c r="F131" s="43">
        <v>45</v>
      </c>
      <c r="G131" s="37">
        <f t="shared" si="7"/>
        <v>90</v>
      </c>
      <c r="H131" s="60"/>
      <c r="I131" s="62"/>
      <c r="J131" s="85"/>
    </row>
    <row r="132" spans="1:10" ht="49.5" x14ac:dyDescent="0.2">
      <c r="A132" s="22"/>
      <c r="B132" s="23"/>
      <c r="C132" s="29">
        <v>6</v>
      </c>
      <c r="D132" s="24" t="s">
        <v>28</v>
      </c>
      <c r="E132" s="43">
        <v>5</v>
      </c>
      <c r="F132" s="43">
        <v>60</v>
      </c>
      <c r="G132" s="37">
        <f t="shared" si="7"/>
        <v>300</v>
      </c>
      <c r="H132" s="60"/>
      <c r="I132" s="62"/>
    </row>
    <row r="133" spans="1:10" ht="33" x14ac:dyDescent="0.2">
      <c r="A133" s="22"/>
      <c r="B133" s="23"/>
      <c r="C133" s="29">
        <v>7</v>
      </c>
      <c r="D133" s="24" t="s">
        <v>102</v>
      </c>
      <c r="E133" s="43">
        <v>5</v>
      </c>
      <c r="F133" s="43">
        <v>45</v>
      </c>
      <c r="G133" s="37">
        <f t="shared" si="7"/>
        <v>225</v>
      </c>
      <c r="H133" s="61"/>
      <c r="I133" s="62"/>
    </row>
    <row r="134" spans="1:10" ht="16.5" x14ac:dyDescent="0.2">
      <c r="A134" s="22"/>
      <c r="B134" s="23"/>
      <c r="C134" s="29"/>
      <c r="D134" s="24"/>
      <c r="E134" s="44"/>
      <c r="F134" s="84">
        <f>SUM(F128:F133)</f>
        <v>270</v>
      </c>
      <c r="G134" s="84">
        <f>SUM(G128:G133)</f>
        <v>1215</v>
      </c>
      <c r="H134" s="81"/>
      <c r="I134" s="55"/>
    </row>
    <row r="135" spans="1:10" ht="33" x14ac:dyDescent="0.2">
      <c r="A135" s="10" t="s">
        <v>116</v>
      </c>
      <c r="B135" s="11" t="s">
        <v>118</v>
      </c>
      <c r="C135" s="48"/>
      <c r="D135" s="19" t="s">
        <v>5</v>
      </c>
      <c r="E135" s="41">
        <v>6</v>
      </c>
      <c r="F135" s="41"/>
      <c r="G135" s="10"/>
      <c r="H135" s="53">
        <f>G149/60</f>
        <v>48.25</v>
      </c>
      <c r="I135" s="50"/>
    </row>
    <row r="136" spans="1:10" x14ac:dyDescent="0.2">
      <c r="A136" s="14"/>
      <c r="B136" s="15"/>
      <c r="C136" s="16">
        <v>1</v>
      </c>
      <c r="D136" s="15" t="s">
        <v>86</v>
      </c>
      <c r="E136" s="40">
        <v>6</v>
      </c>
      <c r="F136" s="16">
        <v>15</v>
      </c>
      <c r="G136" s="16">
        <f>F136*E136</f>
        <v>90</v>
      </c>
      <c r="H136" s="63">
        <f>H135</f>
        <v>48.25</v>
      </c>
      <c r="I136" s="66"/>
    </row>
    <row r="137" spans="1:10" x14ac:dyDescent="0.2">
      <c r="A137" s="14"/>
      <c r="B137" s="15"/>
      <c r="C137" s="16">
        <v>2</v>
      </c>
      <c r="D137" s="15" t="s">
        <v>72</v>
      </c>
      <c r="E137" s="40">
        <v>4</v>
      </c>
      <c r="F137" s="16">
        <v>45</v>
      </c>
      <c r="G137" s="16">
        <f t="shared" ref="G137:G148" si="8">F137*E137</f>
        <v>180</v>
      </c>
      <c r="H137" s="64"/>
      <c r="I137" s="66"/>
    </row>
    <row r="138" spans="1:10" ht="30" x14ac:dyDescent="0.2">
      <c r="A138" s="14"/>
      <c r="B138" s="15"/>
      <c r="C138" s="16">
        <v>3</v>
      </c>
      <c r="D138" s="15" t="s">
        <v>31</v>
      </c>
      <c r="E138" s="40">
        <v>2</v>
      </c>
      <c r="F138" s="16">
        <v>45</v>
      </c>
      <c r="G138" s="16">
        <f t="shared" si="8"/>
        <v>90</v>
      </c>
      <c r="H138" s="64"/>
      <c r="I138" s="66"/>
    </row>
    <row r="139" spans="1:10" x14ac:dyDescent="0.2">
      <c r="A139" s="14"/>
      <c r="B139" s="15"/>
      <c r="C139" s="16">
        <v>4</v>
      </c>
      <c r="D139" s="15" t="s">
        <v>33</v>
      </c>
      <c r="E139" s="40">
        <v>4</v>
      </c>
      <c r="F139" s="16">
        <v>60</v>
      </c>
      <c r="G139" s="16">
        <f t="shared" si="8"/>
        <v>240</v>
      </c>
      <c r="H139" s="64"/>
      <c r="I139" s="66"/>
    </row>
    <row r="140" spans="1:10" ht="30" x14ac:dyDescent="0.2">
      <c r="A140" s="14"/>
      <c r="B140" s="15"/>
      <c r="C140" s="16">
        <v>5</v>
      </c>
      <c r="D140" s="15" t="s">
        <v>35</v>
      </c>
      <c r="E140" s="40">
        <v>5</v>
      </c>
      <c r="F140" s="16">
        <v>60</v>
      </c>
      <c r="G140" s="16">
        <f t="shared" si="8"/>
        <v>300</v>
      </c>
      <c r="H140" s="64"/>
      <c r="I140" s="66"/>
    </row>
    <row r="141" spans="1:10" ht="30" x14ac:dyDescent="0.2">
      <c r="A141" s="14"/>
      <c r="B141" s="15"/>
      <c r="C141" s="16">
        <v>6</v>
      </c>
      <c r="D141" s="15" t="s">
        <v>34</v>
      </c>
      <c r="E141" s="40">
        <v>3</v>
      </c>
      <c r="F141" s="16">
        <v>90</v>
      </c>
      <c r="G141" s="16">
        <f t="shared" si="8"/>
        <v>270</v>
      </c>
      <c r="H141" s="64"/>
      <c r="I141" s="66"/>
    </row>
    <row r="142" spans="1:10" ht="30" x14ac:dyDescent="0.2">
      <c r="A142" s="14"/>
      <c r="B142" s="15"/>
      <c r="C142" s="16">
        <v>7</v>
      </c>
      <c r="D142" s="15" t="s">
        <v>94</v>
      </c>
      <c r="E142" s="40">
        <v>5</v>
      </c>
      <c r="F142" s="16">
        <v>45</v>
      </c>
      <c r="G142" s="16">
        <f t="shared" si="8"/>
        <v>225</v>
      </c>
      <c r="H142" s="64"/>
      <c r="I142" s="66"/>
    </row>
    <row r="143" spans="1:10" ht="30" x14ac:dyDescent="0.2">
      <c r="A143" s="14"/>
      <c r="B143" s="15"/>
      <c r="C143" s="16">
        <v>8</v>
      </c>
      <c r="D143" s="15" t="s">
        <v>95</v>
      </c>
      <c r="E143" s="40">
        <v>5</v>
      </c>
      <c r="F143" s="16">
        <v>60</v>
      </c>
      <c r="G143" s="16">
        <f t="shared" si="8"/>
        <v>300</v>
      </c>
      <c r="H143" s="64"/>
      <c r="I143" s="66"/>
    </row>
    <row r="144" spans="1:10" ht="30" x14ac:dyDescent="0.2">
      <c r="A144" s="14"/>
      <c r="B144" s="15"/>
      <c r="C144" s="16">
        <v>9</v>
      </c>
      <c r="D144" s="15" t="s">
        <v>36</v>
      </c>
      <c r="E144" s="40">
        <v>5</v>
      </c>
      <c r="F144" s="16">
        <v>60</v>
      </c>
      <c r="G144" s="16">
        <f t="shared" si="8"/>
        <v>300</v>
      </c>
      <c r="H144" s="64"/>
      <c r="I144" s="66"/>
    </row>
    <row r="145" spans="1:9" x14ac:dyDescent="0.2">
      <c r="A145" s="14"/>
      <c r="B145" s="15"/>
      <c r="C145" s="16">
        <v>10</v>
      </c>
      <c r="D145" s="15" t="s">
        <v>37</v>
      </c>
      <c r="E145" s="40">
        <v>4</v>
      </c>
      <c r="F145" s="16">
        <v>60</v>
      </c>
      <c r="G145" s="16">
        <f t="shared" si="8"/>
        <v>240</v>
      </c>
      <c r="H145" s="64"/>
      <c r="I145" s="66"/>
    </row>
    <row r="146" spans="1:9" x14ac:dyDescent="0.2">
      <c r="A146" s="14"/>
      <c r="B146" s="15"/>
      <c r="C146" s="16">
        <v>11</v>
      </c>
      <c r="D146" s="15" t="s">
        <v>39</v>
      </c>
      <c r="E146" s="40">
        <v>2</v>
      </c>
      <c r="F146" s="16">
        <v>60</v>
      </c>
      <c r="G146" s="16">
        <f t="shared" si="8"/>
        <v>120</v>
      </c>
      <c r="H146" s="64"/>
      <c r="I146" s="66"/>
    </row>
    <row r="147" spans="1:9" x14ac:dyDescent="0.2">
      <c r="A147" s="14"/>
      <c r="B147" s="15"/>
      <c r="C147" s="16">
        <v>12</v>
      </c>
      <c r="D147" s="15" t="s">
        <v>90</v>
      </c>
      <c r="E147" s="40">
        <v>6</v>
      </c>
      <c r="F147" s="16">
        <v>60</v>
      </c>
      <c r="G147" s="16">
        <f t="shared" si="8"/>
        <v>360</v>
      </c>
      <c r="H147" s="64"/>
      <c r="I147" s="66"/>
    </row>
    <row r="148" spans="1:9" x14ac:dyDescent="0.2">
      <c r="A148" s="14"/>
      <c r="B148" s="15"/>
      <c r="C148" s="16">
        <v>13</v>
      </c>
      <c r="D148" s="15" t="s">
        <v>96</v>
      </c>
      <c r="E148" s="40">
        <v>4</v>
      </c>
      <c r="F148" s="16">
        <v>45</v>
      </c>
      <c r="G148" s="16">
        <f t="shared" si="8"/>
        <v>180</v>
      </c>
      <c r="H148" s="65"/>
      <c r="I148" s="66"/>
    </row>
    <row r="149" spans="1:9" x14ac:dyDescent="0.2">
      <c r="A149" s="14"/>
      <c r="B149" s="15"/>
      <c r="C149" s="16"/>
      <c r="D149" s="15"/>
      <c r="E149" s="40"/>
      <c r="F149" s="16">
        <f>SUM(F136:F148)</f>
        <v>705</v>
      </c>
      <c r="G149" s="16">
        <f>SUM(G136:G148)</f>
        <v>2895</v>
      </c>
      <c r="H149" s="54"/>
      <c r="I149" s="56"/>
    </row>
  </sheetData>
  <autoFilter ref="A4:K4" xr:uid="{00000000-0009-0000-0000-000000000000}"/>
  <mergeCells count="18">
    <mergeCell ref="H55:H73"/>
    <mergeCell ref="I55:I73"/>
    <mergeCell ref="H76:H99"/>
    <mergeCell ref="I76:I99"/>
    <mergeCell ref="H6:H20"/>
    <mergeCell ref="I6:I20"/>
    <mergeCell ref="H23:H40"/>
    <mergeCell ref="I23:I40"/>
    <mergeCell ref="H43:H52"/>
    <mergeCell ref="I43:I52"/>
    <mergeCell ref="H102:H112"/>
    <mergeCell ref="I102:I112"/>
    <mergeCell ref="H128:H133"/>
    <mergeCell ref="I128:I133"/>
    <mergeCell ref="H136:H148"/>
    <mergeCell ref="I136:I148"/>
    <mergeCell ref="H115:H125"/>
    <mergeCell ref="I115:I125"/>
  </mergeCells>
  <conditionalFormatting sqref="H41 H43 H102 H53 H55 H74:H76 H100 H113 H126:H128 H134">
    <cfRule type="cellIs" dxfId="11" priority="19" stopIfTrue="1" operator="equal">
      <formula>"x"</formula>
    </cfRule>
    <cfRule type="cellIs" dxfId="10" priority="20" stopIfTrue="1" operator="equal">
      <formula>"p"</formula>
    </cfRule>
  </conditionalFormatting>
  <conditionalFormatting sqref="H101">
    <cfRule type="cellIs" dxfId="9" priority="11" stopIfTrue="1" operator="equal">
      <formula>"x"</formula>
    </cfRule>
    <cfRule type="cellIs" dxfId="8" priority="12" stopIfTrue="1" operator="equal">
      <formula>"p"</formula>
    </cfRule>
  </conditionalFormatting>
  <conditionalFormatting sqref="H114">
    <cfRule type="cellIs" dxfId="7" priority="7" stopIfTrue="1" operator="equal">
      <formula>"x"</formula>
    </cfRule>
    <cfRule type="cellIs" dxfId="6" priority="8" stopIfTrue="1" operator="equal">
      <formula>"p"</formula>
    </cfRule>
  </conditionalFormatting>
  <conditionalFormatting sqref="H115">
    <cfRule type="cellIs" dxfId="5" priority="5" stopIfTrue="1" operator="equal">
      <formula>"x"</formula>
    </cfRule>
    <cfRule type="cellIs" dxfId="4" priority="6" stopIfTrue="1" operator="equal">
      <formula>"p"</formula>
    </cfRule>
  </conditionalFormatting>
  <conditionalFormatting sqref="H136 H149">
    <cfRule type="cellIs" dxfId="3" priority="3" stopIfTrue="1" operator="equal">
      <formula>"x"</formula>
    </cfRule>
    <cfRule type="cellIs" dxfId="2" priority="4" stopIfTrue="1" operator="equal">
      <formula>"p"</formula>
    </cfRule>
  </conditionalFormatting>
  <conditionalFormatting sqref="I114">
    <cfRule type="cellIs" dxfId="1" priority="1" stopIfTrue="1" operator="equal">
      <formula>"x"</formula>
    </cfRule>
    <cfRule type="cellIs" dxfId="0" priority="2" stopIfTrue="1" operator="equal">
      <formula>"p"</formula>
    </cfRule>
  </conditionalFormatting>
  <printOptions horizontalCentered="1"/>
  <pageMargins left="0.45" right="0" top="0.5" bottom="0.25" header="0" footer="0.15"/>
  <pageSetup orientation="landscape"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BANDA CAUCIUC</vt:lpstr>
      <vt:lpstr>'BANDA CAUCIUC'!Print_Area</vt:lpstr>
      <vt:lpstr>'BANDA CAUCIUC'!Print_Titles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Suruceanu, Andrei</cp:lastModifiedBy>
  <cp:lastPrinted>2019-05-07T13:39:30Z</cp:lastPrinted>
  <dcterms:created xsi:type="dcterms:W3CDTF">2019-03-05T07:57:41Z</dcterms:created>
  <dcterms:modified xsi:type="dcterms:W3CDTF">2023-01-27T08:18:49Z</dcterms:modified>
</cp:coreProperties>
</file>